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Caceres\Documents\"/>
    </mc:Choice>
  </mc:AlternateContent>
  <bookViews>
    <workbookView xWindow="0" yWindow="0" windowWidth="20490" windowHeight="6555" tabRatio="815" activeTab="11"/>
  </bookViews>
  <sheets>
    <sheet name="Ene-20" sheetId="68" r:id="rId1"/>
    <sheet name="Feb-20" sheetId="69" r:id="rId2"/>
    <sheet name="Mar-20 " sheetId="70" r:id="rId3"/>
    <sheet name="Abr-20  " sheetId="71" r:id="rId4"/>
    <sheet name="May-20   " sheetId="72" r:id="rId5"/>
    <sheet name="Jun-20" sheetId="73" r:id="rId6"/>
    <sheet name="Jul-20" sheetId="75" r:id="rId7"/>
    <sheet name="Ago-20" sheetId="76" r:id="rId8"/>
    <sheet name="Sep-20" sheetId="77" r:id="rId9"/>
    <sheet name="Oct-20" sheetId="78" r:id="rId10"/>
    <sheet name="Nov-20 " sheetId="79" r:id="rId11"/>
    <sheet name="Dic-20" sheetId="80" r:id="rId12"/>
  </sheets>
  <externalReferences>
    <externalReference r:id="rId13"/>
    <externalReference r:id="rId1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1" i="70" l="1"/>
  <c r="S52" i="70"/>
  <c r="S53" i="70"/>
  <c r="S54" i="70"/>
  <c r="S55" i="70"/>
  <c r="S56" i="70"/>
  <c r="S57" i="70"/>
  <c r="S58" i="70"/>
  <c r="S59" i="70"/>
  <c r="S60" i="70"/>
  <c r="S61" i="70"/>
  <c r="S62" i="70"/>
  <c r="S63" i="70"/>
  <c r="S64" i="70"/>
  <c r="S65" i="70"/>
  <c r="S50" i="70"/>
  <c r="S51" i="69"/>
  <c r="S52" i="69"/>
  <c r="S53" i="69"/>
  <c r="S54" i="69"/>
  <c r="S55" i="69"/>
  <c r="S56" i="69"/>
  <c r="S57" i="69"/>
  <c r="S58" i="69"/>
  <c r="S59" i="69"/>
  <c r="S60" i="69"/>
  <c r="S61" i="69"/>
  <c r="S62" i="69"/>
  <c r="S63" i="69"/>
  <c r="S64" i="69"/>
  <c r="S65" i="69"/>
  <c r="S50" i="69"/>
  <c r="S51" i="68"/>
  <c r="S52" i="68"/>
  <c r="S53" i="68"/>
  <c r="S54" i="68"/>
  <c r="S55" i="68"/>
  <c r="S56" i="68"/>
  <c r="S57" i="68"/>
  <c r="S58" i="68"/>
  <c r="S59" i="68"/>
  <c r="S60" i="68"/>
  <c r="S61" i="68"/>
  <c r="S62" i="68"/>
  <c r="S63" i="68"/>
  <c r="S64" i="68"/>
  <c r="S65" i="68"/>
  <c r="S50" i="68"/>
  <c r="T109" i="80" l="1"/>
  <c r="R109" i="80"/>
  <c r="Q109" i="80"/>
  <c r="P109" i="80"/>
  <c r="O109" i="80"/>
  <c r="N109" i="80"/>
  <c r="M109" i="80"/>
  <c r="L109" i="80"/>
  <c r="K109" i="80"/>
  <c r="J109" i="80"/>
  <c r="I109" i="80"/>
  <c r="H109" i="80"/>
  <c r="G109" i="80"/>
  <c r="F109" i="80"/>
  <c r="E109" i="80"/>
  <c r="D109" i="80"/>
  <c r="C109" i="80"/>
  <c r="B109" i="80"/>
  <c r="T108" i="80"/>
  <c r="R108" i="80"/>
  <c r="Q108" i="80"/>
  <c r="P108" i="80"/>
  <c r="O108" i="80"/>
  <c r="N108" i="80"/>
  <c r="M108" i="80"/>
  <c r="L108" i="80"/>
  <c r="K108" i="80"/>
  <c r="J108" i="80"/>
  <c r="I108" i="80"/>
  <c r="H108" i="80"/>
  <c r="G108" i="80"/>
  <c r="F108" i="80"/>
  <c r="E108" i="80"/>
  <c r="D108" i="80"/>
  <c r="C108" i="80"/>
  <c r="B108" i="80"/>
  <c r="T107" i="80"/>
  <c r="R107" i="80"/>
  <c r="Q107" i="80"/>
  <c r="P107" i="80"/>
  <c r="O107" i="80"/>
  <c r="N107" i="80"/>
  <c r="M107" i="80"/>
  <c r="L107" i="80"/>
  <c r="K107" i="80"/>
  <c r="J107" i="80"/>
  <c r="I107" i="80"/>
  <c r="H107" i="80"/>
  <c r="G107" i="80"/>
  <c r="F107" i="80"/>
  <c r="E107" i="80"/>
  <c r="D107" i="80"/>
  <c r="C107" i="80"/>
  <c r="B107" i="80"/>
  <c r="T106" i="80"/>
  <c r="R106" i="80"/>
  <c r="Q106" i="80"/>
  <c r="P106" i="80"/>
  <c r="O106" i="80"/>
  <c r="N106" i="80"/>
  <c r="M106" i="80"/>
  <c r="L106" i="80"/>
  <c r="K106" i="80"/>
  <c r="J106" i="80"/>
  <c r="I106" i="80"/>
  <c r="H106" i="80"/>
  <c r="G106" i="80"/>
  <c r="F106" i="80"/>
  <c r="E106" i="80"/>
  <c r="D106" i="80"/>
  <c r="C106" i="80"/>
  <c r="B106" i="80"/>
  <c r="T105" i="80"/>
  <c r="R105" i="80"/>
  <c r="Q105" i="80"/>
  <c r="P105" i="80"/>
  <c r="O105" i="80"/>
  <c r="N105" i="80"/>
  <c r="M105" i="80"/>
  <c r="L105" i="80"/>
  <c r="K105" i="80"/>
  <c r="J105" i="80"/>
  <c r="I105" i="80"/>
  <c r="H105" i="80"/>
  <c r="G105" i="80"/>
  <c r="F105" i="80"/>
  <c r="E105" i="80"/>
  <c r="D105" i="80"/>
  <c r="C105" i="80"/>
  <c r="B105" i="80"/>
  <c r="T104" i="80"/>
  <c r="R104" i="80"/>
  <c r="Q104" i="80"/>
  <c r="P104" i="80"/>
  <c r="O104" i="80"/>
  <c r="N104" i="80"/>
  <c r="M104" i="80"/>
  <c r="L104" i="80"/>
  <c r="K104" i="80"/>
  <c r="J104" i="80"/>
  <c r="I104" i="80"/>
  <c r="H104" i="80"/>
  <c r="G104" i="80"/>
  <c r="F104" i="80"/>
  <c r="E104" i="80"/>
  <c r="D104" i="80"/>
  <c r="C104" i="80"/>
  <c r="B104" i="80"/>
  <c r="T103" i="80"/>
  <c r="R103" i="80"/>
  <c r="Q103" i="80"/>
  <c r="P103" i="80"/>
  <c r="O103" i="80"/>
  <c r="N103" i="80"/>
  <c r="M103" i="80"/>
  <c r="L103" i="80"/>
  <c r="K103" i="80"/>
  <c r="J103" i="80"/>
  <c r="I103" i="80"/>
  <c r="H103" i="80"/>
  <c r="G103" i="80"/>
  <c r="F103" i="80"/>
  <c r="E103" i="80"/>
  <c r="D103" i="80"/>
  <c r="C103" i="80"/>
  <c r="B103" i="80"/>
  <c r="T102" i="80"/>
  <c r="S102" i="80"/>
  <c r="R102" i="80"/>
  <c r="Q102" i="80"/>
  <c r="P102" i="80"/>
  <c r="O102" i="80"/>
  <c r="N102" i="80"/>
  <c r="M102" i="80"/>
  <c r="L102" i="80"/>
  <c r="K102" i="80"/>
  <c r="J102" i="80"/>
  <c r="I102" i="80"/>
  <c r="H102" i="80"/>
  <c r="G102" i="80"/>
  <c r="F102" i="80"/>
  <c r="E102" i="80"/>
  <c r="D102" i="80"/>
  <c r="C102" i="80"/>
  <c r="B102" i="80"/>
  <c r="T101" i="80"/>
  <c r="R101" i="80"/>
  <c r="Q101" i="80"/>
  <c r="P101" i="80"/>
  <c r="O101" i="80"/>
  <c r="N101" i="80"/>
  <c r="M101" i="80"/>
  <c r="L101" i="80"/>
  <c r="K101" i="80"/>
  <c r="J101" i="80"/>
  <c r="I101" i="80"/>
  <c r="H101" i="80"/>
  <c r="G101" i="80"/>
  <c r="F101" i="80"/>
  <c r="E101" i="80"/>
  <c r="D101" i="80"/>
  <c r="C101" i="80"/>
  <c r="B101" i="80"/>
  <c r="T100" i="80"/>
  <c r="R100" i="80"/>
  <c r="Q100" i="80"/>
  <c r="P100" i="80"/>
  <c r="O100" i="80"/>
  <c r="N100" i="80"/>
  <c r="M100" i="80"/>
  <c r="L100" i="80"/>
  <c r="K100" i="80"/>
  <c r="J100" i="80"/>
  <c r="I100" i="80"/>
  <c r="H100" i="80"/>
  <c r="G100" i="80"/>
  <c r="F100" i="80"/>
  <c r="E100" i="80"/>
  <c r="D100" i="80"/>
  <c r="C100" i="80"/>
  <c r="B100" i="80"/>
  <c r="T99" i="80"/>
  <c r="R99" i="80"/>
  <c r="Q99" i="80"/>
  <c r="P99" i="80"/>
  <c r="O99" i="80"/>
  <c r="N99" i="80"/>
  <c r="M99" i="80"/>
  <c r="L99" i="80"/>
  <c r="K99" i="80"/>
  <c r="J99" i="80"/>
  <c r="I99" i="80"/>
  <c r="H99" i="80"/>
  <c r="G99" i="80"/>
  <c r="F99" i="80"/>
  <c r="E99" i="80"/>
  <c r="D99" i="80"/>
  <c r="C99" i="80"/>
  <c r="B99" i="80"/>
  <c r="T98" i="80"/>
  <c r="R98" i="80"/>
  <c r="Q98" i="80"/>
  <c r="P98" i="80"/>
  <c r="O98" i="80"/>
  <c r="N98" i="80"/>
  <c r="M98" i="80"/>
  <c r="L98" i="80"/>
  <c r="K98" i="80"/>
  <c r="J98" i="80"/>
  <c r="I98" i="80"/>
  <c r="H98" i="80"/>
  <c r="G98" i="80"/>
  <c r="F98" i="80"/>
  <c r="E98" i="80"/>
  <c r="D98" i="80"/>
  <c r="C98" i="80"/>
  <c r="B98" i="80"/>
  <c r="T97" i="80"/>
  <c r="R97" i="80"/>
  <c r="Q97" i="80"/>
  <c r="P97" i="80"/>
  <c r="O97" i="80"/>
  <c r="N97" i="80"/>
  <c r="M97" i="80"/>
  <c r="L97" i="80"/>
  <c r="K97" i="80"/>
  <c r="J97" i="80"/>
  <c r="I97" i="80"/>
  <c r="H97" i="80"/>
  <c r="G97" i="80"/>
  <c r="F97" i="80"/>
  <c r="E97" i="80"/>
  <c r="D97" i="80"/>
  <c r="C97" i="80"/>
  <c r="B97" i="80"/>
  <c r="T96" i="80"/>
  <c r="R96" i="80"/>
  <c r="Q96" i="80"/>
  <c r="P96" i="80"/>
  <c r="O96" i="80"/>
  <c r="N96" i="80"/>
  <c r="M96" i="80"/>
  <c r="L96" i="80"/>
  <c r="K96" i="80"/>
  <c r="J96" i="80"/>
  <c r="I96" i="80"/>
  <c r="H96" i="80"/>
  <c r="G96" i="80"/>
  <c r="F96" i="80"/>
  <c r="E96" i="80"/>
  <c r="D96" i="80"/>
  <c r="C96" i="80"/>
  <c r="B96" i="80"/>
  <c r="T95" i="80"/>
  <c r="R95" i="80"/>
  <c r="Q95" i="80"/>
  <c r="P95" i="80"/>
  <c r="O95" i="80"/>
  <c r="N95" i="80"/>
  <c r="M95" i="80"/>
  <c r="L95" i="80"/>
  <c r="K95" i="80"/>
  <c r="J95" i="80"/>
  <c r="I95" i="80"/>
  <c r="H95" i="80"/>
  <c r="G95" i="80"/>
  <c r="F95" i="80"/>
  <c r="E95" i="80"/>
  <c r="D95" i="80"/>
  <c r="C95" i="80"/>
  <c r="B95" i="80"/>
  <c r="T94" i="80"/>
  <c r="R94" i="80"/>
  <c r="Q94" i="80"/>
  <c r="P94" i="80"/>
  <c r="O94" i="80"/>
  <c r="N94" i="80"/>
  <c r="M94" i="80"/>
  <c r="L94" i="80"/>
  <c r="K94" i="80"/>
  <c r="J94" i="80"/>
  <c r="I94" i="80"/>
  <c r="H94" i="80"/>
  <c r="G94" i="80"/>
  <c r="F94" i="80"/>
  <c r="E94" i="80"/>
  <c r="D94" i="80"/>
  <c r="C94" i="80"/>
  <c r="B94" i="80"/>
  <c r="K110" i="80" l="1"/>
  <c r="C110" i="80"/>
  <c r="O110" i="80"/>
  <c r="G110" i="80"/>
  <c r="T110" i="80"/>
  <c r="S96" i="80"/>
  <c r="S100" i="80"/>
  <c r="S106" i="80"/>
  <c r="D110" i="80"/>
  <c r="H110" i="80"/>
  <c r="L110" i="80"/>
  <c r="P110" i="80"/>
  <c r="S95" i="80"/>
  <c r="S97" i="80"/>
  <c r="S99" i="80"/>
  <c r="S101" i="80"/>
  <c r="S104" i="80"/>
  <c r="S108" i="80"/>
  <c r="E110" i="80"/>
  <c r="I110" i="80"/>
  <c r="M110" i="80"/>
  <c r="Q110" i="80"/>
  <c r="S103" i="80"/>
  <c r="S105" i="80"/>
  <c r="S107" i="80"/>
  <c r="S109" i="80"/>
  <c r="B110" i="80"/>
  <c r="F110" i="80"/>
  <c r="J110" i="80"/>
  <c r="N110" i="80"/>
  <c r="R110" i="80"/>
  <c r="S98" i="80"/>
  <c r="S94" i="80"/>
  <c r="S110" i="80" l="1"/>
  <c r="T109" i="79" l="1"/>
  <c r="R109" i="79"/>
  <c r="Q109" i="79"/>
  <c r="P109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T108" i="79"/>
  <c r="R108" i="79"/>
  <c r="Q108" i="79"/>
  <c r="P108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T107" i="79"/>
  <c r="R107" i="79"/>
  <c r="Q107" i="79"/>
  <c r="P107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T106" i="79"/>
  <c r="R106" i="79"/>
  <c r="Q106" i="79"/>
  <c r="P106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T105" i="79"/>
  <c r="R105" i="79"/>
  <c r="Q105" i="79"/>
  <c r="P105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T104" i="79"/>
  <c r="R104" i="79"/>
  <c r="Q104" i="79"/>
  <c r="P104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T103" i="79"/>
  <c r="R103" i="79"/>
  <c r="Q103" i="79"/>
  <c r="P103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T102" i="79"/>
  <c r="S102" i="79"/>
  <c r="R102" i="79"/>
  <c r="Q102" i="79"/>
  <c r="P102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T101" i="79"/>
  <c r="R101" i="79"/>
  <c r="Q101" i="79"/>
  <c r="P101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T100" i="79"/>
  <c r="R100" i="79"/>
  <c r="Q100" i="79"/>
  <c r="P100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T99" i="79"/>
  <c r="R99" i="79"/>
  <c r="Q99" i="79"/>
  <c r="P99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T98" i="79"/>
  <c r="R98" i="79"/>
  <c r="Q98" i="79"/>
  <c r="P98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T97" i="79"/>
  <c r="R97" i="79"/>
  <c r="Q97" i="79"/>
  <c r="P97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T96" i="79"/>
  <c r="R96" i="79"/>
  <c r="Q96" i="79"/>
  <c r="P96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T95" i="79"/>
  <c r="R95" i="79"/>
  <c r="Q95" i="79"/>
  <c r="P95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T94" i="79"/>
  <c r="R94" i="79"/>
  <c r="Q94" i="79"/>
  <c r="P94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H110" i="79" l="1"/>
  <c r="L110" i="79"/>
  <c r="P110" i="79"/>
  <c r="S95" i="79"/>
  <c r="S99" i="79"/>
  <c r="D110" i="79"/>
  <c r="C110" i="79"/>
  <c r="G110" i="79"/>
  <c r="K110" i="79"/>
  <c r="O110" i="79"/>
  <c r="T110" i="79"/>
  <c r="E110" i="79"/>
  <c r="I110" i="79"/>
  <c r="M110" i="79"/>
  <c r="Q110" i="79"/>
  <c r="S97" i="79"/>
  <c r="S101" i="79"/>
  <c r="S103" i="79"/>
  <c r="S107" i="79"/>
  <c r="S94" i="79"/>
  <c r="F110" i="79"/>
  <c r="J110" i="79"/>
  <c r="N110" i="79"/>
  <c r="R110" i="79"/>
  <c r="S96" i="79"/>
  <c r="S98" i="79"/>
  <c r="S100" i="79"/>
  <c r="S105" i="79"/>
  <c r="S109" i="79"/>
  <c r="S104" i="79"/>
  <c r="S106" i="79"/>
  <c r="S108" i="79"/>
  <c r="B110" i="79"/>
  <c r="T109" i="78"/>
  <c r="R109" i="78"/>
  <c r="Q109" i="78"/>
  <c r="P109" i="78"/>
  <c r="O109" i="78"/>
  <c r="N109" i="78"/>
  <c r="M109" i="78"/>
  <c r="L109" i="78"/>
  <c r="K109" i="78"/>
  <c r="J109" i="78"/>
  <c r="I109" i="78"/>
  <c r="H109" i="78"/>
  <c r="G109" i="78"/>
  <c r="F109" i="78"/>
  <c r="E109" i="78"/>
  <c r="D109" i="78"/>
  <c r="C109" i="78"/>
  <c r="B109" i="78"/>
  <c r="T108" i="78"/>
  <c r="R108" i="78"/>
  <c r="Q108" i="78"/>
  <c r="P108" i="78"/>
  <c r="O108" i="78"/>
  <c r="N108" i="78"/>
  <c r="M108" i="78"/>
  <c r="L108" i="78"/>
  <c r="K108" i="78"/>
  <c r="J108" i="78"/>
  <c r="I108" i="78"/>
  <c r="H108" i="78"/>
  <c r="G108" i="78"/>
  <c r="F108" i="78"/>
  <c r="E108" i="78"/>
  <c r="D108" i="78"/>
  <c r="C108" i="78"/>
  <c r="B108" i="78"/>
  <c r="T107" i="78"/>
  <c r="R107" i="78"/>
  <c r="Q107" i="78"/>
  <c r="P107" i="78"/>
  <c r="O107" i="78"/>
  <c r="N107" i="78"/>
  <c r="M107" i="78"/>
  <c r="L107" i="78"/>
  <c r="K107" i="78"/>
  <c r="J107" i="78"/>
  <c r="I107" i="78"/>
  <c r="H107" i="78"/>
  <c r="G107" i="78"/>
  <c r="F107" i="78"/>
  <c r="E107" i="78"/>
  <c r="D107" i="78"/>
  <c r="C107" i="78"/>
  <c r="B107" i="78"/>
  <c r="T106" i="78"/>
  <c r="R106" i="78"/>
  <c r="Q106" i="78"/>
  <c r="P106" i="78"/>
  <c r="O106" i="78"/>
  <c r="N106" i="78"/>
  <c r="M106" i="78"/>
  <c r="L106" i="78"/>
  <c r="K106" i="78"/>
  <c r="J106" i="78"/>
  <c r="I106" i="78"/>
  <c r="H106" i="78"/>
  <c r="G106" i="78"/>
  <c r="F106" i="78"/>
  <c r="E106" i="78"/>
  <c r="D106" i="78"/>
  <c r="C106" i="78"/>
  <c r="B106" i="78"/>
  <c r="T105" i="78"/>
  <c r="R105" i="78"/>
  <c r="Q105" i="78"/>
  <c r="P105" i="78"/>
  <c r="O105" i="78"/>
  <c r="N105" i="78"/>
  <c r="M105" i="78"/>
  <c r="L105" i="78"/>
  <c r="K105" i="78"/>
  <c r="J105" i="78"/>
  <c r="I105" i="78"/>
  <c r="H105" i="78"/>
  <c r="G105" i="78"/>
  <c r="F105" i="78"/>
  <c r="E105" i="78"/>
  <c r="D105" i="78"/>
  <c r="C105" i="78"/>
  <c r="B105" i="78"/>
  <c r="T104" i="78"/>
  <c r="R104" i="78"/>
  <c r="Q104" i="78"/>
  <c r="P104" i="78"/>
  <c r="O104" i="78"/>
  <c r="N104" i="78"/>
  <c r="M104" i="78"/>
  <c r="L104" i="78"/>
  <c r="K104" i="78"/>
  <c r="J104" i="78"/>
  <c r="I104" i="78"/>
  <c r="H104" i="78"/>
  <c r="G104" i="78"/>
  <c r="F104" i="78"/>
  <c r="E104" i="78"/>
  <c r="D104" i="78"/>
  <c r="C104" i="78"/>
  <c r="B104" i="78"/>
  <c r="T103" i="78"/>
  <c r="R103" i="78"/>
  <c r="Q103" i="78"/>
  <c r="P103" i="78"/>
  <c r="O103" i="78"/>
  <c r="N103" i="78"/>
  <c r="M103" i="78"/>
  <c r="L103" i="78"/>
  <c r="K103" i="78"/>
  <c r="J103" i="78"/>
  <c r="I103" i="78"/>
  <c r="H103" i="78"/>
  <c r="G103" i="78"/>
  <c r="F103" i="78"/>
  <c r="E103" i="78"/>
  <c r="D103" i="78"/>
  <c r="C103" i="78"/>
  <c r="B103" i="78"/>
  <c r="T102" i="78"/>
  <c r="R102" i="78"/>
  <c r="Q102" i="78"/>
  <c r="P102" i="78"/>
  <c r="O102" i="78"/>
  <c r="N102" i="78"/>
  <c r="M102" i="78"/>
  <c r="L102" i="78"/>
  <c r="K102" i="78"/>
  <c r="J102" i="78"/>
  <c r="I102" i="78"/>
  <c r="H102" i="78"/>
  <c r="G102" i="78"/>
  <c r="F102" i="78"/>
  <c r="E102" i="78"/>
  <c r="D102" i="78"/>
  <c r="C102" i="78"/>
  <c r="B102" i="78"/>
  <c r="T101" i="78"/>
  <c r="R101" i="78"/>
  <c r="Q101" i="78"/>
  <c r="P101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C101" i="78"/>
  <c r="B101" i="78"/>
  <c r="T100" i="78"/>
  <c r="R100" i="78"/>
  <c r="Q100" i="78"/>
  <c r="P100" i="78"/>
  <c r="O100" i="78"/>
  <c r="N100" i="78"/>
  <c r="M100" i="78"/>
  <c r="L100" i="78"/>
  <c r="K100" i="78"/>
  <c r="J100" i="78"/>
  <c r="I100" i="78"/>
  <c r="H100" i="78"/>
  <c r="G100" i="78"/>
  <c r="F100" i="78"/>
  <c r="E100" i="78"/>
  <c r="D100" i="78"/>
  <c r="C100" i="78"/>
  <c r="B100" i="78"/>
  <c r="T99" i="78"/>
  <c r="R99" i="78"/>
  <c r="Q99" i="78"/>
  <c r="P99" i="78"/>
  <c r="O99" i="78"/>
  <c r="N99" i="78"/>
  <c r="M99" i="78"/>
  <c r="L99" i="78"/>
  <c r="K99" i="78"/>
  <c r="J99" i="78"/>
  <c r="I99" i="78"/>
  <c r="H99" i="78"/>
  <c r="G99" i="78"/>
  <c r="F99" i="78"/>
  <c r="E99" i="78"/>
  <c r="D99" i="78"/>
  <c r="C99" i="78"/>
  <c r="B99" i="78"/>
  <c r="T98" i="78"/>
  <c r="R98" i="78"/>
  <c r="Q98" i="78"/>
  <c r="P98" i="78"/>
  <c r="O98" i="78"/>
  <c r="N98" i="78"/>
  <c r="M98" i="78"/>
  <c r="L98" i="78"/>
  <c r="K98" i="78"/>
  <c r="J98" i="78"/>
  <c r="I98" i="78"/>
  <c r="H98" i="78"/>
  <c r="G98" i="78"/>
  <c r="F98" i="78"/>
  <c r="E98" i="78"/>
  <c r="D98" i="78"/>
  <c r="C98" i="78"/>
  <c r="B98" i="78"/>
  <c r="T97" i="78"/>
  <c r="R97" i="78"/>
  <c r="Q97" i="78"/>
  <c r="P97" i="78"/>
  <c r="O97" i="78"/>
  <c r="N97" i="78"/>
  <c r="M97" i="78"/>
  <c r="L97" i="78"/>
  <c r="K97" i="78"/>
  <c r="J97" i="78"/>
  <c r="I97" i="78"/>
  <c r="H97" i="78"/>
  <c r="G97" i="78"/>
  <c r="F97" i="78"/>
  <c r="E97" i="78"/>
  <c r="D97" i="78"/>
  <c r="C97" i="78"/>
  <c r="B97" i="78"/>
  <c r="T96" i="78"/>
  <c r="R96" i="78"/>
  <c r="Q96" i="78"/>
  <c r="P96" i="78"/>
  <c r="O96" i="78"/>
  <c r="N96" i="78"/>
  <c r="M96" i="78"/>
  <c r="L96" i="78"/>
  <c r="K96" i="78"/>
  <c r="J96" i="78"/>
  <c r="I96" i="78"/>
  <c r="H96" i="78"/>
  <c r="G96" i="78"/>
  <c r="F96" i="78"/>
  <c r="E96" i="78"/>
  <c r="D96" i="78"/>
  <c r="C96" i="78"/>
  <c r="B96" i="78"/>
  <c r="T95" i="78"/>
  <c r="R95" i="78"/>
  <c r="Q95" i="78"/>
  <c r="P95" i="78"/>
  <c r="O95" i="78"/>
  <c r="N95" i="78"/>
  <c r="M95" i="78"/>
  <c r="L95" i="78"/>
  <c r="K95" i="78"/>
  <c r="J95" i="78"/>
  <c r="I95" i="78"/>
  <c r="H95" i="78"/>
  <c r="G95" i="78"/>
  <c r="F95" i="78"/>
  <c r="E95" i="78"/>
  <c r="D95" i="78"/>
  <c r="C95" i="78"/>
  <c r="B95" i="78"/>
  <c r="T94" i="78"/>
  <c r="R94" i="78"/>
  <c r="Q94" i="78"/>
  <c r="P94" i="78"/>
  <c r="O94" i="78"/>
  <c r="N94" i="78"/>
  <c r="M94" i="78"/>
  <c r="L94" i="78"/>
  <c r="K94" i="78"/>
  <c r="J94" i="78"/>
  <c r="I94" i="78"/>
  <c r="H94" i="78"/>
  <c r="G94" i="78"/>
  <c r="F94" i="78"/>
  <c r="E94" i="78"/>
  <c r="D94" i="78"/>
  <c r="C94" i="78"/>
  <c r="B94" i="78"/>
  <c r="S102" i="78"/>
  <c r="S110" i="79" l="1"/>
  <c r="B110" i="78"/>
  <c r="F110" i="78"/>
  <c r="J110" i="78"/>
  <c r="N110" i="78"/>
  <c r="R110" i="78"/>
  <c r="E110" i="78"/>
  <c r="I110" i="78"/>
  <c r="M110" i="78"/>
  <c r="Q110" i="78"/>
  <c r="D110" i="78"/>
  <c r="H110" i="78"/>
  <c r="L110" i="78"/>
  <c r="P110" i="78"/>
  <c r="S98" i="78"/>
  <c r="S106" i="78"/>
  <c r="G110" i="78"/>
  <c r="O110" i="78"/>
  <c r="T110" i="78"/>
  <c r="S96" i="78"/>
  <c r="S100" i="78"/>
  <c r="S104" i="78"/>
  <c r="S108" i="78"/>
  <c r="C110" i="78"/>
  <c r="K110" i="78"/>
  <c r="S95" i="78"/>
  <c r="S97" i="78"/>
  <c r="S99" i="78"/>
  <c r="S101" i="78"/>
  <c r="S103" i="78"/>
  <c r="S105" i="78"/>
  <c r="S107" i="78"/>
  <c r="S109" i="78"/>
  <c r="S94" i="78"/>
  <c r="T88" i="77"/>
  <c r="R88" i="77"/>
  <c r="Q88" i="77"/>
  <c r="P88" i="77"/>
  <c r="O88" i="77"/>
  <c r="N88" i="77"/>
  <c r="M88" i="77"/>
  <c r="L88" i="77"/>
  <c r="K88" i="77"/>
  <c r="J88" i="77"/>
  <c r="I88" i="77"/>
  <c r="H88" i="77"/>
  <c r="G88" i="77"/>
  <c r="F88" i="77"/>
  <c r="E88" i="77"/>
  <c r="D88" i="77"/>
  <c r="C88" i="77"/>
  <c r="B88" i="77"/>
  <c r="S87" i="77"/>
  <c r="S86" i="77"/>
  <c r="S85" i="77"/>
  <c r="S84" i="77"/>
  <c r="S83" i="77"/>
  <c r="S82" i="77"/>
  <c r="S81" i="77"/>
  <c r="S80" i="77"/>
  <c r="S79" i="77"/>
  <c r="S78" i="77"/>
  <c r="S77" i="77"/>
  <c r="S76" i="77"/>
  <c r="S75" i="77"/>
  <c r="S74" i="77"/>
  <c r="S73" i="77"/>
  <c r="S72" i="77"/>
  <c r="S110" i="78" l="1"/>
  <c r="S88" i="77"/>
  <c r="T44" i="77"/>
  <c r="R44" i="77"/>
  <c r="Q44" i="77"/>
  <c r="P44" i="77"/>
  <c r="O44" i="77"/>
  <c r="N44" i="77"/>
  <c r="M44" i="77"/>
  <c r="L44" i="77"/>
  <c r="K44" i="77"/>
  <c r="J44" i="77"/>
  <c r="I44" i="77"/>
  <c r="H44" i="77"/>
  <c r="G44" i="77"/>
  <c r="F44" i="77"/>
  <c r="E44" i="77"/>
  <c r="D44" i="77"/>
  <c r="C44" i="77"/>
  <c r="B44" i="77"/>
  <c r="S43" i="77"/>
  <c r="S42" i="77"/>
  <c r="S41" i="77"/>
  <c r="S40" i="77"/>
  <c r="S39" i="77"/>
  <c r="S38" i="77"/>
  <c r="S37" i="77"/>
  <c r="S36" i="77"/>
  <c r="S35" i="77"/>
  <c r="S34" i="77"/>
  <c r="S33" i="77"/>
  <c r="S32" i="77"/>
  <c r="S31" i="77"/>
  <c r="S30" i="77"/>
  <c r="S29" i="77"/>
  <c r="S28" i="77"/>
  <c r="T109" i="77"/>
  <c r="R109" i="77"/>
  <c r="Q109" i="77"/>
  <c r="P109" i="77"/>
  <c r="O109" i="77"/>
  <c r="N109" i="77"/>
  <c r="M109" i="77"/>
  <c r="L109" i="77"/>
  <c r="K109" i="77"/>
  <c r="J109" i="77"/>
  <c r="I109" i="77"/>
  <c r="H109" i="77"/>
  <c r="G109" i="77"/>
  <c r="F109" i="77"/>
  <c r="E109" i="77"/>
  <c r="D109" i="77"/>
  <c r="C109" i="77"/>
  <c r="B109" i="77"/>
  <c r="T108" i="77"/>
  <c r="R108" i="77"/>
  <c r="Q108" i="77"/>
  <c r="P108" i="77"/>
  <c r="O108" i="77"/>
  <c r="N108" i="77"/>
  <c r="M108" i="77"/>
  <c r="L108" i="77"/>
  <c r="K108" i="77"/>
  <c r="J108" i="77"/>
  <c r="I108" i="77"/>
  <c r="H108" i="77"/>
  <c r="G108" i="77"/>
  <c r="F108" i="77"/>
  <c r="E108" i="77"/>
  <c r="D108" i="77"/>
  <c r="C108" i="77"/>
  <c r="B108" i="77"/>
  <c r="T107" i="77"/>
  <c r="R107" i="77"/>
  <c r="Q107" i="77"/>
  <c r="P107" i="77"/>
  <c r="O107" i="77"/>
  <c r="N107" i="77"/>
  <c r="M107" i="77"/>
  <c r="L107" i="77"/>
  <c r="K107" i="77"/>
  <c r="J107" i="77"/>
  <c r="I107" i="77"/>
  <c r="H107" i="77"/>
  <c r="G107" i="77"/>
  <c r="F107" i="77"/>
  <c r="E107" i="77"/>
  <c r="D107" i="77"/>
  <c r="C107" i="77"/>
  <c r="B107" i="77"/>
  <c r="T106" i="77"/>
  <c r="R106" i="77"/>
  <c r="Q106" i="77"/>
  <c r="P106" i="77"/>
  <c r="O106" i="77"/>
  <c r="N106" i="77"/>
  <c r="M106" i="77"/>
  <c r="L106" i="77"/>
  <c r="K106" i="77"/>
  <c r="J106" i="77"/>
  <c r="I106" i="77"/>
  <c r="H106" i="77"/>
  <c r="G106" i="77"/>
  <c r="F106" i="77"/>
  <c r="E106" i="77"/>
  <c r="D106" i="77"/>
  <c r="C106" i="77"/>
  <c r="B106" i="77"/>
  <c r="T105" i="77"/>
  <c r="R105" i="77"/>
  <c r="Q105" i="77"/>
  <c r="P105" i="77"/>
  <c r="O105" i="77"/>
  <c r="N105" i="77"/>
  <c r="M105" i="77"/>
  <c r="L105" i="77"/>
  <c r="K105" i="77"/>
  <c r="J105" i="77"/>
  <c r="I105" i="77"/>
  <c r="H105" i="77"/>
  <c r="G105" i="77"/>
  <c r="F105" i="77"/>
  <c r="E105" i="77"/>
  <c r="D105" i="77"/>
  <c r="C105" i="77"/>
  <c r="B105" i="77"/>
  <c r="T104" i="77"/>
  <c r="R104" i="77"/>
  <c r="Q104" i="77"/>
  <c r="P104" i="77"/>
  <c r="O104" i="77"/>
  <c r="N104" i="77"/>
  <c r="M104" i="77"/>
  <c r="L104" i="77"/>
  <c r="K104" i="77"/>
  <c r="J104" i="77"/>
  <c r="I104" i="77"/>
  <c r="H104" i="77"/>
  <c r="G104" i="77"/>
  <c r="F104" i="77"/>
  <c r="E104" i="77"/>
  <c r="D104" i="77"/>
  <c r="C104" i="77"/>
  <c r="B104" i="77"/>
  <c r="T103" i="77"/>
  <c r="R103" i="77"/>
  <c r="Q103" i="77"/>
  <c r="P103" i="77"/>
  <c r="O103" i="77"/>
  <c r="N103" i="77"/>
  <c r="M103" i="77"/>
  <c r="L103" i="77"/>
  <c r="K103" i="77"/>
  <c r="J103" i="77"/>
  <c r="I103" i="77"/>
  <c r="H103" i="77"/>
  <c r="G103" i="77"/>
  <c r="F103" i="77"/>
  <c r="E103" i="77"/>
  <c r="D103" i="77"/>
  <c r="C103" i="77"/>
  <c r="B103" i="77"/>
  <c r="T102" i="77"/>
  <c r="R102" i="77"/>
  <c r="Q102" i="77"/>
  <c r="P102" i="77"/>
  <c r="O102" i="77"/>
  <c r="N102" i="77"/>
  <c r="M102" i="77"/>
  <c r="L102" i="77"/>
  <c r="K102" i="77"/>
  <c r="J102" i="77"/>
  <c r="I102" i="77"/>
  <c r="H102" i="77"/>
  <c r="G102" i="77"/>
  <c r="F102" i="77"/>
  <c r="E102" i="77"/>
  <c r="D102" i="77"/>
  <c r="C102" i="77"/>
  <c r="B102" i="77"/>
  <c r="T101" i="77"/>
  <c r="R101" i="77"/>
  <c r="Q101" i="77"/>
  <c r="P101" i="77"/>
  <c r="O101" i="77"/>
  <c r="N101" i="77"/>
  <c r="M101" i="77"/>
  <c r="L101" i="77"/>
  <c r="K101" i="77"/>
  <c r="J101" i="77"/>
  <c r="I101" i="77"/>
  <c r="H101" i="77"/>
  <c r="G101" i="77"/>
  <c r="F101" i="77"/>
  <c r="E101" i="77"/>
  <c r="D101" i="77"/>
  <c r="C101" i="77"/>
  <c r="B101" i="77"/>
  <c r="T100" i="77"/>
  <c r="R100" i="77"/>
  <c r="Q100" i="77"/>
  <c r="P100" i="77"/>
  <c r="O100" i="77"/>
  <c r="N100" i="77"/>
  <c r="M100" i="77"/>
  <c r="L100" i="77"/>
  <c r="K100" i="77"/>
  <c r="J100" i="77"/>
  <c r="I100" i="77"/>
  <c r="H100" i="77"/>
  <c r="G100" i="77"/>
  <c r="F100" i="77"/>
  <c r="E100" i="77"/>
  <c r="D100" i="77"/>
  <c r="C100" i="77"/>
  <c r="B100" i="77"/>
  <c r="T99" i="77"/>
  <c r="R99" i="77"/>
  <c r="Q99" i="77"/>
  <c r="P99" i="77"/>
  <c r="O99" i="77"/>
  <c r="N99" i="77"/>
  <c r="M99" i="77"/>
  <c r="L99" i="77"/>
  <c r="K99" i="77"/>
  <c r="J99" i="77"/>
  <c r="I99" i="77"/>
  <c r="H99" i="77"/>
  <c r="G99" i="77"/>
  <c r="F99" i="77"/>
  <c r="E99" i="77"/>
  <c r="D99" i="77"/>
  <c r="C99" i="77"/>
  <c r="B99" i="77"/>
  <c r="T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E98" i="77"/>
  <c r="D98" i="77"/>
  <c r="C98" i="77"/>
  <c r="B98" i="77"/>
  <c r="T97" i="77"/>
  <c r="R97" i="77"/>
  <c r="Q97" i="77"/>
  <c r="P97" i="77"/>
  <c r="O97" i="77"/>
  <c r="N97" i="77"/>
  <c r="M97" i="77"/>
  <c r="L97" i="77"/>
  <c r="K97" i="77"/>
  <c r="J97" i="77"/>
  <c r="I97" i="77"/>
  <c r="H97" i="77"/>
  <c r="G97" i="77"/>
  <c r="F97" i="77"/>
  <c r="E97" i="77"/>
  <c r="D97" i="77"/>
  <c r="C97" i="77"/>
  <c r="B97" i="77"/>
  <c r="T96" i="77"/>
  <c r="R96" i="77"/>
  <c r="Q96" i="77"/>
  <c r="P96" i="77"/>
  <c r="O96" i="77"/>
  <c r="N96" i="77"/>
  <c r="M96" i="77"/>
  <c r="L96" i="77"/>
  <c r="K96" i="77"/>
  <c r="J96" i="77"/>
  <c r="I96" i="77"/>
  <c r="H96" i="77"/>
  <c r="G96" i="77"/>
  <c r="F96" i="77"/>
  <c r="E96" i="77"/>
  <c r="D96" i="77"/>
  <c r="C96" i="77"/>
  <c r="B96" i="77"/>
  <c r="T95" i="77"/>
  <c r="R95" i="77"/>
  <c r="Q95" i="77"/>
  <c r="P95" i="77"/>
  <c r="O95" i="77"/>
  <c r="N95" i="77"/>
  <c r="M95" i="77"/>
  <c r="L95" i="77"/>
  <c r="K95" i="77"/>
  <c r="J95" i="77"/>
  <c r="I95" i="77"/>
  <c r="H95" i="77"/>
  <c r="G95" i="77"/>
  <c r="F95" i="77"/>
  <c r="E95" i="77"/>
  <c r="D95" i="77"/>
  <c r="C95" i="77"/>
  <c r="B95" i="77"/>
  <c r="T94" i="77"/>
  <c r="R94" i="77"/>
  <c r="Q94" i="77"/>
  <c r="Q110" i="77" s="1"/>
  <c r="P94" i="77"/>
  <c r="O94" i="77"/>
  <c r="N94" i="77"/>
  <c r="M94" i="77"/>
  <c r="M110" i="77" s="1"/>
  <c r="L94" i="77"/>
  <c r="K94" i="77"/>
  <c r="J94" i="77"/>
  <c r="I94" i="77"/>
  <c r="I110" i="77" s="1"/>
  <c r="H94" i="77"/>
  <c r="G94" i="77"/>
  <c r="F94" i="77"/>
  <c r="E94" i="77"/>
  <c r="E110" i="77" s="1"/>
  <c r="D94" i="77"/>
  <c r="C94" i="77"/>
  <c r="B94" i="77"/>
  <c r="S102" i="77"/>
  <c r="S44" i="77" l="1"/>
  <c r="D110" i="77"/>
  <c r="H110" i="77"/>
  <c r="L110" i="77"/>
  <c r="P110" i="77"/>
  <c r="F110" i="77"/>
  <c r="J110" i="77"/>
  <c r="N110" i="77"/>
  <c r="R110" i="77"/>
  <c r="C110" i="77"/>
  <c r="G110" i="77"/>
  <c r="K110" i="77"/>
  <c r="O110" i="77"/>
  <c r="T110" i="77"/>
  <c r="S95" i="77"/>
  <c r="S97" i="77"/>
  <c r="S99" i="77"/>
  <c r="S101" i="77"/>
  <c r="S103" i="77"/>
  <c r="S105" i="77"/>
  <c r="S107" i="77"/>
  <c r="S109" i="77"/>
  <c r="S98" i="77"/>
  <c r="S106" i="77"/>
  <c r="S94" i="77"/>
  <c r="S96" i="77"/>
  <c r="S100" i="77"/>
  <c r="S104" i="77"/>
  <c r="S108" i="77"/>
  <c r="B110" i="77"/>
  <c r="S110" i="77" l="1"/>
  <c r="T88" i="76"/>
  <c r="R88" i="76"/>
  <c r="Q88" i="76"/>
  <c r="P88" i="76"/>
  <c r="O88" i="76"/>
  <c r="N88" i="76"/>
  <c r="M88" i="76"/>
  <c r="L88" i="76"/>
  <c r="K88" i="76"/>
  <c r="J88" i="76"/>
  <c r="I88" i="76"/>
  <c r="H88" i="76"/>
  <c r="G88" i="76"/>
  <c r="F88" i="76"/>
  <c r="E88" i="76"/>
  <c r="D88" i="76"/>
  <c r="C88" i="76"/>
  <c r="B88" i="76"/>
  <c r="S87" i="76"/>
  <c r="S86" i="76"/>
  <c r="S85" i="76"/>
  <c r="S84" i="76"/>
  <c r="S83" i="76"/>
  <c r="S82" i="76"/>
  <c r="S81" i="76"/>
  <c r="S80" i="76"/>
  <c r="S79" i="76"/>
  <c r="S78" i="76"/>
  <c r="S77" i="76"/>
  <c r="S76" i="76"/>
  <c r="S75" i="76"/>
  <c r="S74" i="76"/>
  <c r="S73" i="76"/>
  <c r="S72" i="76"/>
  <c r="S88" i="76" s="1"/>
  <c r="T44" i="76" l="1"/>
  <c r="R44" i="76"/>
  <c r="Q44" i="76"/>
  <c r="P44" i="76"/>
  <c r="O44" i="76"/>
  <c r="N44" i="76"/>
  <c r="M44" i="76"/>
  <c r="L44" i="76"/>
  <c r="K44" i="76"/>
  <c r="J44" i="76"/>
  <c r="I44" i="76"/>
  <c r="H44" i="76"/>
  <c r="G44" i="76"/>
  <c r="F44" i="76"/>
  <c r="E44" i="76"/>
  <c r="D44" i="76"/>
  <c r="C44" i="76"/>
  <c r="B44" i="76"/>
  <c r="S43" i="76"/>
  <c r="S42" i="76"/>
  <c r="S41" i="76"/>
  <c r="S40" i="76"/>
  <c r="S39" i="76"/>
  <c r="S38" i="76"/>
  <c r="S37" i="76"/>
  <c r="S36" i="76"/>
  <c r="S35" i="76"/>
  <c r="S34" i="76"/>
  <c r="S33" i="76"/>
  <c r="S32" i="76"/>
  <c r="S31" i="76"/>
  <c r="S30" i="76"/>
  <c r="S29" i="76"/>
  <c r="S28" i="76"/>
  <c r="S44" i="76" s="1"/>
  <c r="T22" i="76" l="1"/>
  <c r="R22" i="76"/>
  <c r="Q22" i="76"/>
  <c r="P22" i="76"/>
  <c r="O22" i="76"/>
  <c r="N22" i="76"/>
  <c r="M22" i="76"/>
  <c r="L22" i="76"/>
  <c r="K22" i="76"/>
  <c r="J22" i="76"/>
  <c r="I22" i="76"/>
  <c r="H22" i="76"/>
  <c r="G22" i="76"/>
  <c r="F22" i="76"/>
  <c r="E22" i="76"/>
  <c r="D22" i="76"/>
  <c r="C22" i="76"/>
  <c r="B22" i="76"/>
  <c r="S21" i="76"/>
  <c r="S20" i="76"/>
  <c r="S19" i="76"/>
  <c r="S18" i="76"/>
  <c r="S17" i="76"/>
  <c r="S16" i="76"/>
  <c r="S15" i="76"/>
  <c r="S14" i="76"/>
  <c r="S13" i="76"/>
  <c r="S12" i="76"/>
  <c r="S11" i="76"/>
  <c r="S10" i="76"/>
  <c r="S9" i="76"/>
  <c r="S8" i="76"/>
  <c r="S7" i="76"/>
  <c r="S6" i="76"/>
  <c r="S22" i="76" s="1"/>
  <c r="T109" i="76" l="1"/>
  <c r="R109" i="76"/>
  <c r="Q109" i="76"/>
  <c r="P109" i="76"/>
  <c r="O109" i="76"/>
  <c r="N109" i="76"/>
  <c r="M109" i="76"/>
  <c r="L109" i="76"/>
  <c r="K109" i="76"/>
  <c r="J109" i="76"/>
  <c r="I109" i="76"/>
  <c r="H109" i="76"/>
  <c r="G109" i="76"/>
  <c r="F109" i="76"/>
  <c r="E109" i="76"/>
  <c r="D109" i="76"/>
  <c r="C109" i="76"/>
  <c r="B109" i="76"/>
  <c r="T108" i="76"/>
  <c r="R108" i="76"/>
  <c r="Q108" i="76"/>
  <c r="P108" i="76"/>
  <c r="O108" i="76"/>
  <c r="N108" i="76"/>
  <c r="M108" i="76"/>
  <c r="L108" i="76"/>
  <c r="K108" i="76"/>
  <c r="J108" i="76"/>
  <c r="I108" i="76"/>
  <c r="H108" i="76"/>
  <c r="G108" i="76"/>
  <c r="F108" i="76"/>
  <c r="E108" i="76"/>
  <c r="D108" i="76"/>
  <c r="C108" i="76"/>
  <c r="B108" i="76"/>
  <c r="T107" i="76"/>
  <c r="R107" i="76"/>
  <c r="Q107" i="76"/>
  <c r="P107" i="76"/>
  <c r="O107" i="76"/>
  <c r="N107" i="76"/>
  <c r="M107" i="76"/>
  <c r="L107" i="76"/>
  <c r="K107" i="76"/>
  <c r="J107" i="76"/>
  <c r="I107" i="76"/>
  <c r="H107" i="76"/>
  <c r="G107" i="76"/>
  <c r="F107" i="76"/>
  <c r="E107" i="76"/>
  <c r="D107" i="76"/>
  <c r="C107" i="76"/>
  <c r="B107" i="76"/>
  <c r="T106" i="76"/>
  <c r="R106" i="76"/>
  <c r="Q106" i="76"/>
  <c r="P106" i="76"/>
  <c r="O106" i="76"/>
  <c r="N106" i="76"/>
  <c r="M106" i="76"/>
  <c r="L106" i="76"/>
  <c r="K106" i="76"/>
  <c r="J106" i="76"/>
  <c r="I106" i="76"/>
  <c r="H106" i="76"/>
  <c r="G106" i="76"/>
  <c r="F106" i="76"/>
  <c r="E106" i="76"/>
  <c r="D106" i="76"/>
  <c r="C106" i="76"/>
  <c r="B106" i="76"/>
  <c r="T105" i="76"/>
  <c r="R105" i="76"/>
  <c r="Q105" i="76"/>
  <c r="P105" i="76"/>
  <c r="O105" i="76"/>
  <c r="N105" i="76"/>
  <c r="M105" i="76"/>
  <c r="L105" i="76"/>
  <c r="K105" i="76"/>
  <c r="J105" i="76"/>
  <c r="I105" i="76"/>
  <c r="H105" i="76"/>
  <c r="G105" i="76"/>
  <c r="F105" i="76"/>
  <c r="E105" i="76"/>
  <c r="D105" i="76"/>
  <c r="C105" i="76"/>
  <c r="B105" i="76"/>
  <c r="T104" i="76"/>
  <c r="R104" i="76"/>
  <c r="Q104" i="76"/>
  <c r="P104" i="76"/>
  <c r="O104" i="76"/>
  <c r="N104" i="76"/>
  <c r="M104" i="76"/>
  <c r="L104" i="76"/>
  <c r="K104" i="76"/>
  <c r="J104" i="76"/>
  <c r="I104" i="76"/>
  <c r="H104" i="76"/>
  <c r="G104" i="76"/>
  <c r="F104" i="76"/>
  <c r="E104" i="76"/>
  <c r="D104" i="76"/>
  <c r="C104" i="76"/>
  <c r="B104" i="76"/>
  <c r="T103" i="76"/>
  <c r="R103" i="76"/>
  <c r="Q103" i="76"/>
  <c r="P103" i="76"/>
  <c r="O103" i="76"/>
  <c r="N103" i="76"/>
  <c r="M103" i="76"/>
  <c r="L103" i="76"/>
  <c r="K103" i="76"/>
  <c r="J103" i="76"/>
  <c r="I103" i="76"/>
  <c r="H103" i="76"/>
  <c r="G103" i="76"/>
  <c r="F103" i="76"/>
  <c r="E103" i="76"/>
  <c r="D103" i="76"/>
  <c r="C103" i="76"/>
  <c r="B103" i="76"/>
  <c r="T102" i="76"/>
  <c r="R102" i="76"/>
  <c r="Q102" i="76"/>
  <c r="P102" i="76"/>
  <c r="O102" i="76"/>
  <c r="N102" i="76"/>
  <c r="M102" i="76"/>
  <c r="L102" i="76"/>
  <c r="K102" i="76"/>
  <c r="J102" i="76"/>
  <c r="I102" i="76"/>
  <c r="H102" i="76"/>
  <c r="G102" i="76"/>
  <c r="F102" i="76"/>
  <c r="E102" i="76"/>
  <c r="D102" i="76"/>
  <c r="C102" i="76"/>
  <c r="B102" i="76"/>
  <c r="T101" i="76"/>
  <c r="R101" i="76"/>
  <c r="Q101" i="76"/>
  <c r="P101" i="76"/>
  <c r="O101" i="76"/>
  <c r="N101" i="76"/>
  <c r="M101" i="76"/>
  <c r="L101" i="76"/>
  <c r="K101" i="76"/>
  <c r="J101" i="76"/>
  <c r="I101" i="76"/>
  <c r="H101" i="76"/>
  <c r="G101" i="76"/>
  <c r="F101" i="76"/>
  <c r="E101" i="76"/>
  <c r="D101" i="76"/>
  <c r="C101" i="76"/>
  <c r="B101" i="76"/>
  <c r="T100" i="76"/>
  <c r="R100" i="76"/>
  <c r="Q100" i="76"/>
  <c r="P100" i="76"/>
  <c r="O100" i="76"/>
  <c r="N100" i="76"/>
  <c r="M100" i="76"/>
  <c r="L100" i="76"/>
  <c r="K100" i="76"/>
  <c r="J100" i="76"/>
  <c r="I100" i="76"/>
  <c r="H100" i="76"/>
  <c r="G100" i="76"/>
  <c r="F100" i="76"/>
  <c r="E100" i="76"/>
  <c r="D100" i="76"/>
  <c r="C100" i="76"/>
  <c r="B100" i="76"/>
  <c r="T99" i="76"/>
  <c r="R99" i="76"/>
  <c r="Q99" i="76"/>
  <c r="P99" i="76"/>
  <c r="O99" i="76"/>
  <c r="N99" i="76"/>
  <c r="M99" i="76"/>
  <c r="L99" i="76"/>
  <c r="K99" i="76"/>
  <c r="J99" i="76"/>
  <c r="I99" i="76"/>
  <c r="H99" i="76"/>
  <c r="G99" i="76"/>
  <c r="F99" i="76"/>
  <c r="E99" i="76"/>
  <c r="D99" i="76"/>
  <c r="C99" i="76"/>
  <c r="B99" i="76"/>
  <c r="T98" i="76"/>
  <c r="R98" i="76"/>
  <c r="Q98" i="76"/>
  <c r="P98" i="76"/>
  <c r="O98" i="76"/>
  <c r="N98" i="76"/>
  <c r="M98" i="76"/>
  <c r="L98" i="76"/>
  <c r="K98" i="76"/>
  <c r="J98" i="76"/>
  <c r="I98" i="76"/>
  <c r="H98" i="76"/>
  <c r="G98" i="76"/>
  <c r="F98" i="76"/>
  <c r="E98" i="76"/>
  <c r="D98" i="76"/>
  <c r="C98" i="76"/>
  <c r="B98" i="76"/>
  <c r="T97" i="76"/>
  <c r="R97" i="76"/>
  <c r="Q97" i="76"/>
  <c r="P97" i="76"/>
  <c r="O97" i="76"/>
  <c r="N97" i="76"/>
  <c r="M97" i="76"/>
  <c r="L97" i="76"/>
  <c r="K97" i="76"/>
  <c r="J97" i="76"/>
  <c r="I97" i="76"/>
  <c r="H97" i="76"/>
  <c r="G97" i="76"/>
  <c r="F97" i="76"/>
  <c r="E97" i="76"/>
  <c r="D97" i="76"/>
  <c r="C97" i="76"/>
  <c r="B97" i="76"/>
  <c r="T96" i="76"/>
  <c r="R96" i="76"/>
  <c r="Q96" i="76"/>
  <c r="P96" i="76"/>
  <c r="O96" i="76"/>
  <c r="N96" i="76"/>
  <c r="M96" i="76"/>
  <c r="L96" i="76"/>
  <c r="K96" i="76"/>
  <c r="J96" i="76"/>
  <c r="I96" i="76"/>
  <c r="H96" i="76"/>
  <c r="G96" i="76"/>
  <c r="F96" i="76"/>
  <c r="E96" i="76"/>
  <c r="D96" i="76"/>
  <c r="C96" i="76"/>
  <c r="B96" i="76"/>
  <c r="T95" i="76"/>
  <c r="R95" i="76"/>
  <c r="Q95" i="76"/>
  <c r="P95" i="76"/>
  <c r="O95" i="76"/>
  <c r="N95" i="76"/>
  <c r="M95" i="76"/>
  <c r="L95" i="76"/>
  <c r="K95" i="76"/>
  <c r="J95" i="76"/>
  <c r="I95" i="76"/>
  <c r="H95" i="76"/>
  <c r="G95" i="76"/>
  <c r="F95" i="76"/>
  <c r="E95" i="76"/>
  <c r="D95" i="76"/>
  <c r="C95" i="76"/>
  <c r="B95" i="76"/>
  <c r="T94" i="76"/>
  <c r="R94" i="76"/>
  <c r="Q94" i="76"/>
  <c r="P94" i="76"/>
  <c r="O94" i="76"/>
  <c r="N94" i="76"/>
  <c r="M94" i="76"/>
  <c r="L94" i="76"/>
  <c r="K94" i="76"/>
  <c r="J94" i="76"/>
  <c r="I94" i="76"/>
  <c r="H94" i="76"/>
  <c r="G94" i="76"/>
  <c r="F94" i="76"/>
  <c r="E94" i="76"/>
  <c r="D94" i="76"/>
  <c r="C94" i="76"/>
  <c r="C110" i="76" s="1"/>
  <c r="B94" i="76"/>
  <c r="S102" i="76"/>
  <c r="G110" i="76" l="1"/>
  <c r="K110" i="76"/>
  <c r="O110" i="76"/>
  <c r="T110" i="76"/>
  <c r="S96" i="76"/>
  <c r="S100" i="76"/>
  <c r="S104" i="76"/>
  <c r="S108" i="76"/>
  <c r="D110" i="76"/>
  <c r="L110" i="76"/>
  <c r="P110" i="76"/>
  <c r="H110" i="76"/>
  <c r="S95" i="76"/>
  <c r="S97" i="76"/>
  <c r="S103" i="76"/>
  <c r="S105" i="76"/>
  <c r="S107" i="76"/>
  <c r="S109" i="76"/>
  <c r="E110" i="76"/>
  <c r="I110" i="76"/>
  <c r="M110" i="76"/>
  <c r="Q110" i="76"/>
  <c r="S99" i="76"/>
  <c r="S101" i="76"/>
  <c r="S94" i="76"/>
  <c r="F110" i="76"/>
  <c r="J110" i="76"/>
  <c r="N110" i="76"/>
  <c r="R110" i="76"/>
  <c r="S98" i="76"/>
  <c r="S106" i="76"/>
  <c r="B110" i="76"/>
  <c r="T88" i="75"/>
  <c r="R88" i="75"/>
  <c r="Q88" i="75"/>
  <c r="P88" i="75"/>
  <c r="O88" i="75"/>
  <c r="N88" i="75"/>
  <c r="M88" i="75"/>
  <c r="L88" i="75"/>
  <c r="K88" i="75"/>
  <c r="J88" i="75"/>
  <c r="I88" i="75"/>
  <c r="H88" i="75"/>
  <c r="G88" i="75"/>
  <c r="F88" i="75"/>
  <c r="E88" i="75"/>
  <c r="D88" i="75"/>
  <c r="C88" i="75"/>
  <c r="B88" i="75"/>
  <c r="S87" i="75"/>
  <c r="S86" i="75"/>
  <c r="S85" i="75"/>
  <c r="S84" i="75"/>
  <c r="S83" i="75"/>
  <c r="S82" i="75"/>
  <c r="S81" i="75"/>
  <c r="S80" i="75"/>
  <c r="S79" i="75"/>
  <c r="S78" i="75"/>
  <c r="S77" i="75"/>
  <c r="S76" i="75"/>
  <c r="S75" i="75"/>
  <c r="S74" i="75"/>
  <c r="S73" i="75"/>
  <c r="S72" i="75"/>
  <c r="S88" i="75" s="1"/>
  <c r="S110" i="76" l="1"/>
  <c r="T44" i="75"/>
  <c r="R44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C44" i="75"/>
  <c r="B44" i="75"/>
  <c r="S43" i="75"/>
  <c r="S42" i="75"/>
  <c r="S41" i="75"/>
  <c r="S40" i="75"/>
  <c r="S39" i="75"/>
  <c r="S38" i="75"/>
  <c r="S37" i="75"/>
  <c r="S36" i="75"/>
  <c r="S35" i="75"/>
  <c r="S34" i="75"/>
  <c r="S33" i="75"/>
  <c r="S32" i="75"/>
  <c r="S31" i="75"/>
  <c r="S30" i="75"/>
  <c r="S29" i="75"/>
  <c r="S28" i="75"/>
  <c r="S44" i="75" s="1"/>
  <c r="T109" i="75" l="1"/>
  <c r="R109" i="75"/>
  <c r="Q109" i="75"/>
  <c r="P109" i="75"/>
  <c r="O109" i="75"/>
  <c r="N109" i="75"/>
  <c r="M109" i="75"/>
  <c r="L109" i="75"/>
  <c r="K109" i="75"/>
  <c r="J109" i="75"/>
  <c r="I109" i="75"/>
  <c r="H109" i="75"/>
  <c r="G109" i="75"/>
  <c r="F109" i="75"/>
  <c r="E109" i="75"/>
  <c r="D109" i="75"/>
  <c r="C109" i="75"/>
  <c r="B109" i="75"/>
  <c r="T108" i="75"/>
  <c r="R108" i="75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E108" i="75"/>
  <c r="D108" i="75"/>
  <c r="C108" i="75"/>
  <c r="B108" i="75"/>
  <c r="T107" i="75"/>
  <c r="R107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E107" i="75"/>
  <c r="D107" i="75"/>
  <c r="C107" i="75"/>
  <c r="B107" i="75"/>
  <c r="T106" i="75"/>
  <c r="R106" i="75"/>
  <c r="Q106" i="75"/>
  <c r="P106" i="75"/>
  <c r="O106" i="75"/>
  <c r="N106" i="75"/>
  <c r="M106" i="75"/>
  <c r="L106" i="75"/>
  <c r="K106" i="75"/>
  <c r="J106" i="75"/>
  <c r="I106" i="75"/>
  <c r="H106" i="75"/>
  <c r="G106" i="75"/>
  <c r="F106" i="75"/>
  <c r="E106" i="75"/>
  <c r="D106" i="75"/>
  <c r="C106" i="75"/>
  <c r="B106" i="75"/>
  <c r="T105" i="75"/>
  <c r="R105" i="75"/>
  <c r="Q105" i="75"/>
  <c r="P105" i="75"/>
  <c r="O105" i="75"/>
  <c r="N105" i="75"/>
  <c r="M105" i="75"/>
  <c r="L105" i="75"/>
  <c r="K105" i="75"/>
  <c r="J105" i="75"/>
  <c r="I105" i="75"/>
  <c r="H105" i="75"/>
  <c r="G105" i="75"/>
  <c r="F105" i="75"/>
  <c r="E105" i="75"/>
  <c r="D105" i="75"/>
  <c r="C105" i="75"/>
  <c r="B105" i="75"/>
  <c r="T104" i="75"/>
  <c r="R104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E104" i="75"/>
  <c r="D104" i="75"/>
  <c r="C104" i="75"/>
  <c r="B104" i="75"/>
  <c r="T103" i="75"/>
  <c r="R103" i="75"/>
  <c r="Q103" i="75"/>
  <c r="P103" i="75"/>
  <c r="O103" i="75"/>
  <c r="N103" i="75"/>
  <c r="M103" i="75"/>
  <c r="L103" i="75"/>
  <c r="K103" i="75"/>
  <c r="J103" i="75"/>
  <c r="I103" i="75"/>
  <c r="H103" i="75"/>
  <c r="G103" i="75"/>
  <c r="F103" i="75"/>
  <c r="E103" i="75"/>
  <c r="D103" i="75"/>
  <c r="C103" i="75"/>
  <c r="B103" i="75"/>
  <c r="T102" i="75"/>
  <c r="R102" i="75"/>
  <c r="Q102" i="75"/>
  <c r="P102" i="75"/>
  <c r="O102" i="75"/>
  <c r="N102" i="75"/>
  <c r="M102" i="75"/>
  <c r="L102" i="75"/>
  <c r="K102" i="75"/>
  <c r="J102" i="75"/>
  <c r="I102" i="75"/>
  <c r="H102" i="75"/>
  <c r="G102" i="75"/>
  <c r="F102" i="75"/>
  <c r="E102" i="75"/>
  <c r="D102" i="75"/>
  <c r="C102" i="75"/>
  <c r="B102" i="75"/>
  <c r="T101" i="75"/>
  <c r="R101" i="75"/>
  <c r="Q101" i="75"/>
  <c r="P101" i="75"/>
  <c r="O101" i="75"/>
  <c r="N101" i="75"/>
  <c r="M101" i="75"/>
  <c r="L101" i="75"/>
  <c r="K101" i="75"/>
  <c r="J101" i="75"/>
  <c r="I101" i="75"/>
  <c r="H101" i="75"/>
  <c r="G101" i="75"/>
  <c r="F101" i="75"/>
  <c r="E101" i="75"/>
  <c r="D101" i="75"/>
  <c r="C101" i="75"/>
  <c r="B101" i="75"/>
  <c r="T100" i="75"/>
  <c r="R100" i="75"/>
  <c r="Q100" i="75"/>
  <c r="P100" i="75"/>
  <c r="O100" i="75"/>
  <c r="N100" i="75"/>
  <c r="M100" i="75"/>
  <c r="L100" i="75"/>
  <c r="K100" i="75"/>
  <c r="J100" i="75"/>
  <c r="I100" i="75"/>
  <c r="H100" i="75"/>
  <c r="G100" i="75"/>
  <c r="F100" i="75"/>
  <c r="E100" i="75"/>
  <c r="D100" i="75"/>
  <c r="C100" i="75"/>
  <c r="B100" i="75"/>
  <c r="T99" i="75"/>
  <c r="R99" i="75"/>
  <c r="Q99" i="75"/>
  <c r="P99" i="75"/>
  <c r="O99" i="75"/>
  <c r="N99" i="75"/>
  <c r="M99" i="75"/>
  <c r="L99" i="75"/>
  <c r="K99" i="75"/>
  <c r="J99" i="75"/>
  <c r="I99" i="75"/>
  <c r="H99" i="75"/>
  <c r="G99" i="75"/>
  <c r="F99" i="75"/>
  <c r="E99" i="75"/>
  <c r="D99" i="75"/>
  <c r="C99" i="75"/>
  <c r="B99" i="75"/>
  <c r="T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C98" i="75"/>
  <c r="B98" i="75"/>
  <c r="T97" i="75"/>
  <c r="R97" i="75"/>
  <c r="Q97" i="75"/>
  <c r="P97" i="75"/>
  <c r="O97" i="75"/>
  <c r="N97" i="75"/>
  <c r="M97" i="75"/>
  <c r="L97" i="75"/>
  <c r="K97" i="75"/>
  <c r="J97" i="75"/>
  <c r="I97" i="75"/>
  <c r="H97" i="75"/>
  <c r="G97" i="75"/>
  <c r="F97" i="75"/>
  <c r="E97" i="75"/>
  <c r="D97" i="75"/>
  <c r="C97" i="75"/>
  <c r="B97" i="75"/>
  <c r="T96" i="75"/>
  <c r="R96" i="75"/>
  <c r="Q96" i="75"/>
  <c r="P96" i="75"/>
  <c r="O96" i="75"/>
  <c r="N96" i="75"/>
  <c r="M96" i="75"/>
  <c r="L96" i="75"/>
  <c r="K96" i="75"/>
  <c r="J96" i="75"/>
  <c r="I96" i="75"/>
  <c r="H96" i="75"/>
  <c r="G96" i="75"/>
  <c r="F96" i="75"/>
  <c r="E96" i="75"/>
  <c r="D96" i="75"/>
  <c r="C96" i="75"/>
  <c r="B96" i="75"/>
  <c r="T95" i="75"/>
  <c r="R95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E95" i="75"/>
  <c r="D95" i="75"/>
  <c r="C95" i="75"/>
  <c r="B95" i="75"/>
  <c r="T94" i="75"/>
  <c r="R94" i="75"/>
  <c r="R110" i="75" s="1"/>
  <c r="Q94" i="75"/>
  <c r="P94" i="75"/>
  <c r="O94" i="75"/>
  <c r="N94" i="75"/>
  <c r="N110" i="75" s="1"/>
  <c r="M94" i="75"/>
  <c r="L94" i="75"/>
  <c r="K94" i="75"/>
  <c r="J94" i="75"/>
  <c r="J110" i="75" s="1"/>
  <c r="I94" i="75"/>
  <c r="H94" i="75"/>
  <c r="G94" i="75"/>
  <c r="F94" i="75"/>
  <c r="F110" i="75" s="1"/>
  <c r="E94" i="75"/>
  <c r="D94" i="75"/>
  <c r="C94" i="75"/>
  <c r="B94" i="75"/>
  <c r="S102" i="75"/>
  <c r="E110" i="75" l="1"/>
  <c r="I110" i="75"/>
  <c r="M110" i="75"/>
  <c r="Q110" i="75"/>
  <c r="S98" i="75"/>
  <c r="S106" i="75"/>
  <c r="S94" i="75"/>
  <c r="K110" i="75"/>
  <c r="T110" i="75"/>
  <c r="C110" i="75"/>
  <c r="G110" i="75"/>
  <c r="O110" i="75"/>
  <c r="S96" i="75"/>
  <c r="S100" i="75"/>
  <c r="S104" i="75"/>
  <c r="S108" i="75"/>
  <c r="D110" i="75"/>
  <c r="H110" i="75"/>
  <c r="L110" i="75"/>
  <c r="P110" i="75"/>
  <c r="S95" i="75"/>
  <c r="S99" i="75"/>
  <c r="S103" i="75"/>
  <c r="S105" i="75"/>
  <c r="S107" i="75"/>
  <c r="S109" i="75"/>
  <c r="S97" i="75"/>
  <c r="S101" i="75"/>
  <c r="B110" i="75"/>
  <c r="S110" i="75" l="1"/>
  <c r="T22" i="73" l="1"/>
  <c r="S22" i="73"/>
  <c r="R22" i="73"/>
  <c r="Q22" i="73"/>
  <c r="P22" i="73"/>
  <c r="O22" i="73"/>
  <c r="N22" i="73"/>
  <c r="M22" i="73"/>
  <c r="L22" i="73"/>
  <c r="K22" i="73"/>
  <c r="J22" i="73"/>
  <c r="I22" i="73"/>
  <c r="H22" i="73"/>
  <c r="G22" i="73"/>
  <c r="F22" i="73"/>
  <c r="E22" i="73"/>
  <c r="D22" i="73"/>
  <c r="C22" i="73"/>
  <c r="B22" i="73"/>
  <c r="T88" i="73" l="1"/>
  <c r="S87" i="73"/>
  <c r="S86" i="73"/>
  <c r="S85" i="73"/>
  <c r="S84" i="73"/>
  <c r="S83" i="73"/>
  <c r="S82" i="73"/>
  <c r="S81" i="73"/>
  <c r="S80" i="73"/>
  <c r="S79" i="73"/>
  <c r="S78" i="73"/>
  <c r="S77" i="73"/>
  <c r="S76" i="73"/>
  <c r="S75" i="73"/>
  <c r="S74" i="73"/>
  <c r="S73" i="73"/>
  <c r="S72" i="73"/>
  <c r="S88" i="73" s="1"/>
  <c r="T44" i="73"/>
  <c r="R44" i="73"/>
  <c r="Q44" i="73"/>
  <c r="P44" i="73"/>
  <c r="O44" i="73"/>
  <c r="N44" i="73"/>
  <c r="M44" i="73"/>
  <c r="L44" i="73"/>
  <c r="K44" i="73"/>
  <c r="J44" i="73"/>
  <c r="I44" i="73"/>
  <c r="H44" i="73"/>
  <c r="G44" i="73"/>
  <c r="F44" i="73"/>
  <c r="E44" i="73"/>
  <c r="D44" i="73"/>
  <c r="C44" i="73"/>
  <c r="B44" i="73"/>
  <c r="S43" i="73"/>
  <c r="S42" i="73"/>
  <c r="S41" i="73"/>
  <c r="S40" i="73"/>
  <c r="S39" i="73"/>
  <c r="S38" i="73"/>
  <c r="S37" i="73"/>
  <c r="S36" i="73"/>
  <c r="S35" i="73"/>
  <c r="S34" i="73"/>
  <c r="S33" i="73"/>
  <c r="S32" i="73"/>
  <c r="S31" i="73"/>
  <c r="S30" i="73"/>
  <c r="S29" i="73"/>
  <c r="S28" i="73"/>
  <c r="S44" i="73" s="1"/>
  <c r="T109" i="73"/>
  <c r="R109" i="73"/>
  <c r="Q109" i="73"/>
  <c r="P109" i="73"/>
  <c r="O109" i="73"/>
  <c r="N109" i="73"/>
  <c r="M109" i="73"/>
  <c r="L109" i="73"/>
  <c r="K109" i="73"/>
  <c r="J109" i="73"/>
  <c r="I109" i="73"/>
  <c r="H109" i="73"/>
  <c r="G109" i="73"/>
  <c r="F109" i="73"/>
  <c r="E109" i="73"/>
  <c r="D109" i="73"/>
  <c r="C109" i="73"/>
  <c r="B109" i="73"/>
  <c r="S109" i="73" s="1"/>
  <c r="T108" i="73"/>
  <c r="R108" i="73"/>
  <c r="Q108" i="73"/>
  <c r="P108" i="73"/>
  <c r="O108" i="73"/>
  <c r="N108" i="73"/>
  <c r="M108" i="73"/>
  <c r="L108" i="73"/>
  <c r="K108" i="73"/>
  <c r="J108" i="73"/>
  <c r="I108" i="73"/>
  <c r="H108" i="73"/>
  <c r="G108" i="73"/>
  <c r="F108" i="73"/>
  <c r="E108" i="73"/>
  <c r="D108" i="73"/>
  <c r="C108" i="73"/>
  <c r="B108" i="73"/>
  <c r="S108" i="73" s="1"/>
  <c r="T107" i="73"/>
  <c r="R107" i="73"/>
  <c r="Q107" i="73"/>
  <c r="P107" i="73"/>
  <c r="O107" i="73"/>
  <c r="N107" i="73"/>
  <c r="M107" i="73"/>
  <c r="L107" i="73"/>
  <c r="K107" i="73"/>
  <c r="J107" i="73"/>
  <c r="I107" i="73"/>
  <c r="H107" i="73"/>
  <c r="G107" i="73"/>
  <c r="F107" i="73"/>
  <c r="E107" i="73"/>
  <c r="D107" i="73"/>
  <c r="C107" i="73"/>
  <c r="B107" i="73"/>
  <c r="S107" i="73" s="1"/>
  <c r="T106" i="73"/>
  <c r="R106" i="73"/>
  <c r="Q106" i="73"/>
  <c r="P106" i="73"/>
  <c r="O106" i="73"/>
  <c r="N106" i="73"/>
  <c r="M106" i="73"/>
  <c r="L106" i="73"/>
  <c r="K106" i="73"/>
  <c r="J106" i="73"/>
  <c r="I106" i="73"/>
  <c r="H106" i="73"/>
  <c r="G106" i="73"/>
  <c r="F106" i="73"/>
  <c r="E106" i="73"/>
  <c r="D106" i="73"/>
  <c r="C106" i="73"/>
  <c r="B106" i="73"/>
  <c r="S106" i="73" s="1"/>
  <c r="T105" i="73"/>
  <c r="R105" i="73"/>
  <c r="Q105" i="73"/>
  <c r="P105" i="73"/>
  <c r="O105" i="73"/>
  <c r="N105" i="73"/>
  <c r="M105" i="73"/>
  <c r="L105" i="73"/>
  <c r="K105" i="73"/>
  <c r="J105" i="73"/>
  <c r="I105" i="73"/>
  <c r="H105" i="73"/>
  <c r="G105" i="73"/>
  <c r="F105" i="73"/>
  <c r="E105" i="73"/>
  <c r="D105" i="73"/>
  <c r="C105" i="73"/>
  <c r="B105" i="73"/>
  <c r="S105" i="73" s="1"/>
  <c r="T104" i="73"/>
  <c r="R104" i="73"/>
  <c r="Q104" i="73"/>
  <c r="P104" i="73"/>
  <c r="O104" i="73"/>
  <c r="N104" i="73"/>
  <c r="M104" i="73"/>
  <c r="L104" i="73"/>
  <c r="K104" i="73"/>
  <c r="J104" i="73"/>
  <c r="I104" i="73"/>
  <c r="H104" i="73"/>
  <c r="G104" i="73"/>
  <c r="F104" i="73"/>
  <c r="E104" i="73"/>
  <c r="D104" i="73"/>
  <c r="C104" i="73"/>
  <c r="B104" i="73"/>
  <c r="S104" i="73" s="1"/>
  <c r="T103" i="73"/>
  <c r="R103" i="73"/>
  <c r="Q103" i="73"/>
  <c r="P103" i="73"/>
  <c r="O103" i="73"/>
  <c r="N103" i="73"/>
  <c r="M103" i="73"/>
  <c r="L103" i="73"/>
  <c r="K103" i="73"/>
  <c r="J103" i="73"/>
  <c r="I103" i="73"/>
  <c r="H103" i="73"/>
  <c r="G103" i="73"/>
  <c r="F103" i="73"/>
  <c r="E103" i="73"/>
  <c r="D103" i="73"/>
  <c r="C103" i="73"/>
  <c r="B103" i="73"/>
  <c r="S103" i="73" s="1"/>
  <c r="T102" i="73"/>
  <c r="R102" i="73"/>
  <c r="Q102" i="73"/>
  <c r="P102" i="73"/>
  <c r="O102" i="73"/>
  <c r="N102" i="73"/>
  <c r="M102" i="73"/>
  <c r="L102" i="73"/>
  <c r="K102" i="73"/>
  <c r="J102" i="73"/>
  <c r="I102" i="73"/>
  <c r="H102" i="73"/>
  <c r="G102" i="73"/>
  <c r="F102" i="73"/>
  <c r="E102" i="73"/>
  <c r="D102" i="73"/>
  <c r="C102" i="73"/>
  <c r="B102" i="73"/>
  <c r="T101" i="73"/>
  <c r="R101" i="73"/>
  <c r="Q101" i="73"/>
  <c r="P101" i="73"/>
  <c r="O101" i="73"/>
  <c r="N101" i="73"/>
  <c r="M101" i="73"/>
  <c r="L101" i="73"/>
  <c r="K101" i="73"/>
  <c r="J101" i="73"/>
  <c r="I101" i="73"/>
  <c r="H101" i="73"/>
  <c r="G101" i="73"/>
  <c r="F101" i="73"/>
  <c r="E101" i="73"/>
  <c r="D101" i="73"/>
  <c r="C101" i="73"/>
  <c r="B101" i="73"/>
  <c r="S101" i="73" s="1"/>
  <c r="T100" i="73"/>
  <c r="R100" i="73"/>
  <c r="Q100" i="73"/>
  <c r="P100" i="73"/>
  <c r="O100" i="73"/>
  <c r="N100" i="73"/>
  <c r="M100" i="73"/>
  <c r="L100" i="73"/>
  <c r="K100" i="73"/>
  <c r="J100" i="73"/>
  <c r="I100" i="73"/>
  <c r="H100" i="73"/>
  <c r="G100" i="73"/>
  <c r="F100" i="73"/>
  <c r="E100" i="73"/>
  <c r="D100" i="73"/>
  <c r="C100" i="73"/>
  <c r="B100" i="73"/>
  <c r="S100" i="73" s="1"/>
  <c r="T99" i="73"/>
  <c r="R99" i="73"/>
  <c r="Q99" i="73"/>
  <c r="P99" i="73"/>
  <c r="O99" i="73"/>
  <c r="N99" i="73"/>
  <c r="M99" i="73"/>
  <c r="L99" i="73"/>
  <c r="K99" i="73"/>
  <c r="J99" i="73"/>
  <c r="I99" i="73"/>
  <c r="H99" i="73"/>
  <c r="G99" i="73"/>
  <c r="F99" i="73"/>
  <c r="E99" i="73"/>
  <c r="D99" i="73"/>
  <c r="C99" i="73"/>
  <c r="B99" i="73"/>
  <c r="S99" i="73" s="1"/>
  <c r="T98" i="73"/>
  <c r="R98" i="73"/>
  <c r="Q98" i="73"/>
  <c r="P98" i="73"/>
  <c r="O98" i="73"/>
  <c r="N98" i="73"/>
  <c r="M98" i="73"/>
  <c r="L98" i="73"/>
  <c r="K98" i="73"/>
  <c r="J98" i="73"/>
  <c r="I98" i="73"/>
  <c r="H98" i="73"/>
  <c r="G98" i="73"/>
  <c r="F98" i="73"/>
  <c r="E98" i="73"/>
  <c r="D98" i="73"/>
  <c r="C98" i="73"/>
  <c r="B98" i="73"/>
  <c r="S98" i="73" s="1"/>
  <c r="T97" i="73"/>
  <c r="R97" i="73"/>
  <c r="Q97" i="73"/>
  <c r="P97" i="73"/>
  <c r="O97" i="73"/>
  <c r="N97" i="73"/>
  <c r="M97" i="73"/>
  <c r="L97" i="73"/>
  <c r="K97" i="73"/>
  <c r="J97" i="73"/>
  <c r="I97" i="73"/>
  <c r="H97" i="73"/>
  <c r="G97" i="73"/>
  <c r="F97" i="73"/>
  <c r="E97" i="73"/>
  <c r="D97" i="73"/>
  <c r="C97" i="73"/>
  <c r="B97" i="73"/>
  <c r="S97" i="73" s="1"/>
  <c r="T96" i="73"/>
  <c r="R96" i="73"/>
  <c r="Q96" i="73"/>
  <c r="P96" i="73"/>
  <c r="O96" i="73"/>
  <c r="N96" i="73"/>
  <c r="M96" i="73"/>
  <c r="L96" i="73"/>
  <c r="K96" i="73"/>
  <c r="J96" i="73"/>
  <c r="I96" i="73"/>
  <c r="H96" i="73"/>
  <c r="G96" i="73"/>
  <c r="F96" i="73"/>
  <c r="E96" i="73"/>
  <c r="D96" i="73"/>
  <c r="C96" i="73"/>
  <c r="B96" i="73"/>
  <c r="S96" i="73" s="1"/>
  <c r="T95" i="73"/>
  <c r="R95" i="73"/>
  <c r="Q95" i="73"/>
  <c r="P95" i="73"/>
  <c r="O95" i="73"/>
  <c r="N95" i="73"/>
  <c r="M95" i="73"/>
  <c r="L95" i="73"/>
  <c r="K95" i="73"/>
  <c r="J95" i="73"/>
  <c r="I95" i="73"/>
  <c r="H95" i="73"/>
  <c r="G95" i="73"/>
  <c r="F95" i="73"/>
  <c r="E95" i="73"/>
  <c r="D95" i="73"/>
  <c r="C95" i="73"/>
  <c r="B95" i="73"/>
  <c r="S95" i="73" s="1"/>
  <c r="T94" i="73"/>
  <c r="T110" i="73" s="1"/>
  <c r="R94" i="73"/>
  <c r="R110" i="73" s="1"/>
  <c r="Q94" i="73"/>
  <c r="Q110" i="73" s="1"/>
  <c r="P94" i="73"/>
  <c r="P110" i="73" s="1"/>
  <c r="O94" i="73"/>
  <c r="O110" i="73" s="1"/>
  <c r="N94" i="73"/>
  <c r="N110" i="73" s="1"/>
  <c r="M94" i="73"/>
  <c r="M110" i="73" s="1"/>
  <c r="L94" i="73"/>
  <c r="L110" i="73" s="1"/>
  <c r="K94" i="73"/>
  <c r="K110" i="73" s="1"/>
  <c r="J94" i="73"/>
  <c r="J110" i="73" s="1"/>
  <c r="I94" i="73"/>
  <c r="I110" i="73" s="1"/>
  <c r="H94" i="73"/>
  <c r="H110" i="73" s="1"/>
  <c r="G94" i="73"/>
  <c r="G110" i="73" s="1"/>
  <c r="F94" i="73"/>
  <c r="F110" i="73" s="1"/>
  <c r="E94" i="73"/>
  <c r="E110" i="73" s="1"/>
  <c r="D94" i="73"/>
  <c r="D110" i="73" s="1"/>
  <c r="C94" i="73"/>
  <c r="C110" i="73" s="1"/>
  <c r="B94" i="73"/>
  <c r="S102" i="73"/>
  <c r="B110" i="73" l="1"/>
  <c r="S110" i="73" s="1"/>
  <c r="S94" i="73"/>
  <c r="T88" i="72"/>
  <c r="R88" i="72"/>
  <c r="Q88" i="72"/>
  <c r="P88" i="72"/>
  <c r="O88" i="72"/>
  <c r="N88" i="72"/>
  <c r="M88" i="72"/>
  <c r="L88" i="72"/>
  <c r="K88" i="72"/>
  <c r="J88" i="72"/>
  <c r="I88" i="72"/>
  <c r="H88" i="72"/>
  <c r="G88" i="72"/>
  <c r="F88" i="72"/>
  <c r="E88" i="72"/>
  <c r="D88" i="72"/>
  <c r="C88" i="72"/>
  <c r="B88" i="72"/>
  <c r="S87" i="72"/>
  <c r="S86" i="72"/>
  <c r="S85" i="72"/>
  <c r="S84" i="72"/>
  <c r="S83" i="72"/>
  <c r="S82" i="72"/>
  <c r="S81" i="72"/>
  <c r="S80" i="72"/>
  <c r="S79" i="72"/>
  <c r="S78" i="72"/>
  <c r="S77" i="72"/>
  <c r="S76" i="72"/>
  <c r="S75" i="72"/>
  <c r="S74" i="72"/>
  <c r="S73" i="72"/>
  <c r="S72" i="72"/>
  <c r="S88" i="72" s="1"/>
  <c r="T22" i="72"/>
  <c r="R22" i="72"/>
  <c r="Q22" i="72"/>
  <c r="P22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C22" i="72"/>
  <c r="B22" i="72"/>
  <c r="S21" i="72"/>
  <c r="S20" i="72"/>
  <c r="S19" i="72"/>
  <c r="S18" i="72"/>
  <c r="S17" i="72"/>
  <c r="S16" i="72"/>
  <c r="S15" i="72"/>
  <c r="S14" i="72"/>
  <c r="S13" i="72"/>
  <c r="S12" i="72"/>
  <c r="S11" i="72"/>
  <c r="S10" i="72"/>
  <c r="S9" i="72"/>
  <c r="S8" i="72"/>
  <c r="S7" i="72"/>
  <c r="S6" i="72"/>
  <c r="S22" i="72" s="1"/>
  <c r="T44" i="72"/>
  <c r="R44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E44" i="72"/>
  <c r="D44" i="72"/>
  <c r="C44" i="72"/>
  <c r="B44" i="72"/>
  <c r="S43" i="72"/>
  <c r="S42" i="72"/>
  <c r="S41" i="72"/>
  <c r="S40" i="72"/>
  <c r="S39" i="72"/>
  <c r="S38" i="72"/>
  <c r="S37" i="72"/>
  <c r="S36" i="72"/>
  <c r="S35" i="72"/>
  <c r="S34" i="72"/>
  <c r="S33" i="72"/>
  <c r="S32" i="72"/>
  <c r="S31" i="72"/>
  <c r="S30" i="72"/>
  <c r="S29" i="72"/>
  <c r="S28" i="72"/>
  <c r="S44" i="72" s="1"/>
  <c r="T109" i="72"/>
  <c r="R109" i="72"/>
  <c r="Q109" i="72"/>
  <c r="P109" i="72"/>
  <c r="O109" i="72"/>
  <c r="N109" i="72"/>
  <c r="M109" i="72"/>
  <c r="L109" i="72"/>
  <c r="K109" i="72"/>
  <c r="J109" i="72"/>
  <c r="I109" i="72"/>
  <c r="H109" i="72"/>
  <c r="G109" i="72"/>
  <c r="F109" i="72"/>
  <c r="E109" i="72"/>
  <c r="D109" i="72"/>
  <c r="C109" i="72"/>
  <c r="B109" i="72"/>
  <c r="S109" i="72" s="1"/>
  <c r="T108" i="72"/>
  <c r="R108" i="72"/>
  <c r="Q108" i="72"/>
  <c r="P108" i="72"/>
  <c r="O108" i="72"/>
  <c r="N108" i="72"/>
  <c r="M108" i="72"/>
  <c r="L108" i="72"/>
  <c r="K108" i="72"/>
  <c r="J108" i="72"/>
  <c r="I108" i="72"/>
  <c r="H108" i="72"/>
  <c r="G108" i="72"/>
  <c r="F108" i="72"/>
  <c r="E108" i="72"/>
  <c r="D108" i="72"/>
  <c r="C108" i="72"/>
  <c r="B108" i="72"/>
  <c r="S108" i="72" s="1"/>
  <c r="T107" i="72"/>
  <c r="R107" i="72"/>
  <c r="Q107" i="72"/>
  <c r="P107" i="72"/>
  <c r="O107" i="72"/>
  <c r="N107" i="72"/>
  <c r="M107" i="72"/>
  <c r="L107" i="72"/>
  <c r="K107" i="72"/>
  <c r="J107" i="72"/>
  <c r="I107" i="72"/>
  <c r="H107" i="72"/>
  <c r="G107" i="72"/>
  <c r="F107" i="72"/>
  <c r="E107" i="72"/>
  <c r="D107" i="72"/>
  <c r="C107" i="72"/>
  <c r="B107" i="72"/>
  <c r="S107" i="72" s="1"/>
  <c r="T106" i="72"/>
  <c r="R106" i="72"/>
  <c r="Q106" i="72"/>
  <c r="P106" i="72"/>
  <c r="O106" i="72"/>
  <c r="N106" i="72"/>
  <c r="M106" i="72"/>
  <c r="L106" i="72"/>
  <c r="K106" i="72"/>
  <c r="J106" i="72"/>
  <c r="I106" i="72"/>
  <c r="H106" i="72"/>
  <c r="G106" i="72"/>
  <c r="F106" i="72"/>
  <c r="E106" i="72"/>
  <c r="D106" i="72"/>
  <c r="C106" i="72"/>
  <c r="B106" i="72"/>
  <c r="S106" i="72" s="1"/>
  <c r="T105" i="72"/>
  <c r="R105" i="72"/>
  <c r="Q105" i="72"/>
  <c r="P105" i="72"/>
  <c r="O105" i="72"/>
  <c r="N105" i="72"/>
  <c r="M105" i="72"/>
  <c r="L105" i="72"/>
  <c r="K105" i="72"/>
  <c r="J105" i="72"/>
  <c r="I105" i="72"/>
  <c r="H105" i="72"/>
  <c r="G105" i="72"/>
  <c r="F105" i="72"/>
  <c r="E105" i="72"/>
  <c r="D105" i="72"/>
  <c r="C105" i="72"/>
  <c r="B105" i="72"/>
  <c r="S105" i="72" s="1"/>
  <c r="T104" i="72"/>
  <c r="R104" i="72"/>
  <c r="Q104" i="72"/>
  <c r="P104" i="72"/>
  <c r="O104" i="72"/>
  <c r="N104" i="72"/>
  <c r="M104" i="72"/>
  <c r="L104" i="72"/>
  <c r="K104" i="72"/>
  <c r="J104" i="72"/>
  <c r="I104" i="72"/>
  <c r="H104" i="72"/>
  <c r="G104" i="72"/>
  <c r="F104" i="72"/>
  <c r="E104" i="72"/>
  <c r="D104" i="72"/>
  <c r="C104" i="72"/>
  <c r="B104" i="72"/>
  <c r="S104" i="72" s="1"/>
  <c r="T103" i="72"/>
  <c r="R103" i="72"/>
  <c r="Q103" i="72"/>
  <c r="P103" i="72"/>
  <c r="O103" i="72"/>
  <c r="N103" i="72"/>
  <c r="M103" i="72"/>
  <c r="L103" i="72"/>
  <c r="K103" i="72"/>
  <c r="J103" i="72"/>
  <c r="I103" i="72"/>
  <c r="H103" i="72"/>
  <c r="G103" i="72"/>
  <c r="F103" i="72"/>
  <c r="E103" i="72"/>
  <c r="D103" i="72"/>
  <c r="C103" i="72"/>
  <c r="B103" i="72"/>
  <c r="S103" i="72" s="1"/>
  <c r="T102" i="72"/>
  <c r="R102" i="72"/>
  <c r="Q102" i="72"/>
  <c r="P102" i="72"/>
  <c r="O102" i="72"/>
  <c r="N102" i="72"/>
  <c r="M102" i="72"/>
  <c r="L102" i="72"/>
  <c r="K102" i="72"/>
  <c r="J102" i="72"/>
  <c r="I102" i="72"/>
  <c r="H102" i="72"/>
  <c r="G102" i="72"/>
  <c r="F102" i="72"/>
  <c r="E102" i="72"/>
  <c r="D102" i="72"/>
  <c r="C102" i="72"/>
  <c r="B102" i="72"/>
  <c r="T101" i="72"/>
  <c r="R101" i="72"/>
  <c r="Q101" i="72"/>
  <c r="P101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C101" i="72"/>
  <c r="B101" i="72"/>
  <c r="S101" i="72" s="1"/>
  <c r="T100" i="72"/>
  <c r="R100" i="72"/>
  <c r="Q100" i="72"/>
  <c r="P100" i="72"/>
  <c r="O100" i="72"/>
  <c r="N100" i="72"/>
  <c r="M100" i="72"/>
  <c r="L100" i="72"/>
  <c r="K100" i="72"/>
  <c r="J100" i="72"/>
  <c r="I100" i="72"/>
  <c r="H100" i="72"/>
  <c r="G100" i="72"/>
  <c r="F100" i="72"/>
  <c r="E100" i="72"/>
  <c r="D100" i="72"/>
  <c r="C100" i="72"/>
  <c r="B100" i="72"/>
  <c r="S100" i="72" s="1"/>
  <c r="T99" i="72"/>
  <c r="R99" i="72"/>
  <c r="Q99" i="72"/>
  <c r="P99" i="72"/>
  <c r="O99" i="72"/>
  <c r="N99" i="72"/>
  <c r="M99" i="72"/>
  <c r="L99" i="72"/>
  <c r="K99" i="72"/>
  <c r="J99" i="72"/>
  <c r="I99" i="72"/>
  <c r="H99" i="72"/>
  <c r="G99" i="72"/>
  <c r="F99" i="72"/>
  <c r="E99" i="72"/>
  <c r="D99" i="72"/>
  <c r="C99" i="72"/>
  <c r="B99" i="72"/>
  <c r="S99" i="72" s="1"/>
  <c r="T98" i="72"/>
  <c r="R98" i="72"/>
  <c r="Q98" i="72"/>
  <c r="P98" i="72"/>
  <c r="O98" i="72"/>
  <c r="N98" i="72"/>
  <c r="M98" i="72"/>
  <c r="L98" i="72"/>
  <c r="K98" i="72"/>
  <c r="J98" i="72"/>
  <c r="I98" i="72"/>
  <c r="H98" i="72"/>
  <c r="G98" i="72"/>
  <c r="F98" i="72"/>
  <c r="E98" i="72"/>
  <c r="D98" i="72"/>
  <c r="C98" i="72"/>
  <c r="B98" i="72"/>
  <c r="S98" i="72" s="1"/>
  <c r="T97" i="72"/>
  <c r="R97" i="72"/>
  <c r="Q97" i="72"/>
  <c r="P97" i="72"/>
  <c r="O97" i="72"/>
  <c r="N97" i="72"/>
  <c r="M97" i="72"/>
  <c r="L97" i="72"/>
  <c r="K97" i="72"/>
  <c r="J97" i="72"/>
  <c r="I97" i="72"/>
  <c r="H97" i="72"/>
  <c r="G97" i="72"/>
  <c r="F97" i="72"/>
  <c r="E97" i="72"/>
  <c r="D97" i="72"/>
  <c r="C97" i="72"/>
  <c r="B97" i="72"/>
  <c r="S97" i="72" s="1"/>
  <c r="T96" i="72"/>
  <c r="R96" i="72"/>
  <c r="Q96" i="72"/>
  <c r="P96" i="72"/>
  <c r="O96" i="72"/>
  <c r="N96" i="72"/>
  <c r="M96" i="72"/>
  <c r="L96" i="72"/>
  <c r="K96" i="72"/>
  <c r="J96" i="72"/>
  <c r="I96" i="72"/>
  <c r="H96" i="72"/>
  <c r="G96" i="72"/>
  <c r="F96" i="72"/>
  <c r="E96" i="72"/>
  <c r="D96" i="72"/>
  <c r="C96" i="72"/>
  <c r="B96" i="72"/>
  <c r="S96" i="72" s="1"/>
  <c r="T95" i="72"/>
  <c r="R95" i="72"/>
  <c r="Q95" i="72"/>
  <c r="P95" i="72"/>
  <c r="O95" i="72"/>
  <c r="N95" i="72"/>
  <c r="M95" i="72"/>
  <c r="L95" i="72"/>
  <c r="K95" i="72"/>
  <c r="J95" i="72"/>
  <c r="I95" i="72"/>
  <c r="H95" i="72"/>
  <c r="G95" i="72"/>
  <c r="F95" i="72"/>
  <c r="E95" i="72"/>
  <c r="D95" i="72"/>
  <c r="C95" i="72"/>
  <c r="B95" i="72"/>
  <c r="S95" i="72" s="1"/>
  <c r="T94" i="72"/>
  <c r="T110" i="72" s="1"/>
  <c r="R94" i="72"/>
  <c r="R110" i="72" s="1"/>
  <c r="Q94" i="72"/>
  <c r="Q110" i="72" s="1"/>
  <c r="P94" i="72"/>
  <c r="P110" i="72" s="1"/>
  <c r="O94" i="72"/>
  <c r="O110" i="72" s="1"/>
  <c r="N94" i="72"/>
  <c r="N110" i="72" s="1"/>
  <c r="M94" i="72"/>
  <c r="M110" i="72" s="1"/>
  <c r="L94" i="72"/>
  <c r="L110" i="72" s="1"/>
  <c r="K94" i="72"/>
  <c r="K110" i="72" s="1"/>
  <c r="J94" i="72"/>
  <c r="J110" i="72" s="1"/>
  <c r="I94" i="72"/>
  <c r="I110" i="72" s="1"/>
  <c r="H94" i="72"/>
  <c r="H110" i="72" s="1"/>
  <c r="G94" i="72"/>
  <c r="G110" i="72" s="1"/>
  <c r="F94" i="72"/>
  <c r="F110" i="72" s="1"/>
  <c r="E94" i="72"/>
  <c r="E110" i="72" s="1"/>
  <c r="D94" i="72"/>
  <c r="D110" i="72" s="1"/>
  <c r="C94" i="72"/>
  <c r="C110" i="72" s="1"/>
  <c r="B94" i="72"/>
  <c r="S102" i="72"/>
  <c r="B110" i="72" l="1"/>
  <c r="S110" i="72" s="1"/>
  <c r="S94" i="72"/>
  <c r="T88" i="71"/>
  <c r="R88" i="71"/>
  <c r="Q88" i="71"/>
  <c r="P88" i="71"/>
  <c r="O88" i="71"/>
  <c r="N88" i="71"/>
  <c r="M88" i="71"/>
  <c r="L88" i="71"/>
  <c r="K88" i="71"/>
  <c r="J88" i="71"/>
  <c r="I88" i="71"/>
  <c r="H88" i="71"/>
  <c r="G88" i="71"/>
  <c r="F88" i="71"/>
  <c r="E88" i="71"/>
  <c r="D88" i="71"/>
  <c r="C88" i="71"/>
  <c r="B88" i="71"/>
  <c r="S87" i="71"/>
  <c r="S86" i="71"/>
  <c r="S85" i="71"/>
  <c r="S84" i="71"/>
  <c r="S83" i="71"/>
  <c r="S82" i="71"/>
  <c r="S81" i="71"/>
  <c r="S80" i="71"/>
  <c r="S79" i="71"/>
  <c r="S78" i="71"/>
  <c r="S77" i="71"/>
  <c r="S76" i="71"/>
  <c r="S75" i="71"/>
  <c r="S74" i="71"/>
  <c r="S73" i="71"/>
  <c r="S72" i="71"/>
  <c r="S88" i="71" s="1"/>
  <c r="T44" i="71"/>
  <c r="R44" i="71"/>
  <c r="Q44" i="71"/>
  <c r="P44" i="71"/>
  <c r="O44" i="71"/>
  <c r="N44" i="71"/>
  <c r="M44" i="71"/>
  <c r="L44" i="71"/>
  <c r="K44" i="71"/>
  <c r="J44" i="71"/>
  <c r="I44" i="71"/>
  <c r="H44" i="71"/>
  <c r="G44" i="71"/>
  <c r="F44" i="71"/>
  <c r="E44" i="71"/>
  <c r="D44" i="71"/>
  <c r="C44" i="71"/>
  <c r="B44" i="71"/>
  <c r="S43" i="71"/>
  <c r="S42" i="71"/>
  <c r="S41" i="71"/>
  <c r="S40" i="71"/>
  <c r="S39" i="71"/>
  <c r="S38" i="71"/>
  <c r="S37" i="71"/>
  <c r="S36" i="71"/>
  <c r="S35" i="71"/>
  <c r="S34" i="71"/>
  <c r="S33" i="71"/>
  <c r="S32" i="71"/>
  <c r="S31" i="71"/>
  <c r="S30" i="71"/>
  <c r="S29" i="71"/>
  <c r="S28" i="71"/>
  <c r="S44" i="71" s="1"/>
  <c r="T22" i="71"/>
  <c r="R22" i="71"/>
  <c r="Q22" i="71"/>
  <c r="P22" i="71"/>
  <c r="O22" i="71"/>
  <c r="N22" i="71"/>
  <c r="M22" i="71"/>
  <c r="L22" i="71"/>
  <c r="K22" i="71"/>
  <c r="J22" i="71"/>
  <c r="I22" i="71"/>
  <c r="H22" i="71"/>
  <c r="G22" i="71"/>
  <c r="F22" i="71"/>
  <c r="E22" i="71"/>
  <c r="D22" i="71"/>
  <c r="C22" i="71"/>
  <c r="B22" i="71"/>
  <c r="S21" i="71"/>
  <c r="S20" i="71"/>
  <c r="S19" i="71"/>
  <c r="S18" i="71"/>
  <c r="S17" i="71"/>
  <c r="S16" i="71"/>
  <c r="S15" i="71"/>
  <c r="S14" i="71"/>
  <c r="S13" i="71"/>
  <c r="S12" i="71"/>
  <c r="S11" i="71"/>
  <c r="S10" i="71"/>
  <c r="S9" i="71"/>
  <c r="S8" i="71"/>
  <c r="S7" i="71"/>
  <c r="S6" i="71"/>
  <c r="S22" i="71" s="1"/>
  <c r="T109" i="71"/>
  <c r="R109" i="71"/>
  <c r="Q109" i="71"/>
  <c r="P109" i="71"/>
  <c r="O109" i="71"/>
  <c r="N109" i="71"/>
  <c r="M109" i="71"/>
  <c r="L109" i="71"/>
  <c r="K109" i="71"/>
  <c r="J109" i="71"/>
  <c r="I109" i="71"/>
  <c r="H109" i="71"/>
  <c r="G109" i="71"/>
  <c r="F109" i="71"/>
  <c r="E109" i="71"/>
  <c r="D109" i="71"/>
  <c r="C109" i="71"/>
  <c r="T108" i="71"/>
  <c r="R108" i="71"/>
  <c r="Q108" i="71"/>
  <c r="P108" i="71"/>
  <c r="O108" i="71"/>
  <c r="N108" i="71"/>
  <c r="M108" i="71"/>
  <c r="L108" i="71"/>
  <c r="K108" i="71"/>
  <c r="J108" i="71"/>
  <c r="I108" i="71"/>
  <c r="H108" i="71"/>
  <c r="G108" i="71"/>
  <c r="F108" i="71"/>
  <c r="E108" i="71"/>
  <c r="D108" i="71"/>
  <c r="C108" i="71"/>
  <c r="T107" i="71"/>
  <c r="R107" i="71"/>
  <c r="Q107" i="71"/>
  <c r="P107" i="71"/>
  <c r="O107" i="71"/>
  <c r="N107" i="71"/>
  <c r="M107" i="71"/>
  <c r="L107" i="71"/>
  <c r="K107" i="71"/>
  <c r="J107" i="71"/>
  <c r="I107" i="71"/>
  <c r="H107" i="71"/>
  <c r="G107" i="71"/>
  <c r="F107" i="71"/>
  <c r="E107" i="71"/>
  <c r="D107" i="71"/>
  <c r="C107" i="71"/>
  <c r="T106" i="71"/>
  <c r="R106" i="71"/>
  <c r="Q106" i="71"/>
  <c r="P106" i="71"/>
  <c r="O106" i="71"/>
  <c r="N106" i="71"/>
  <c r="M106" i="71"/>
  <c r="L106" i="71"/>
  <c r="K106" i="71"/>
  <c r="J106" i="71"/>
  <c r="I106" i="71"/>
  <c r="H106" i="71"/>
  <c r="G106" i="71"/>
  <c r="F106" i="71"/>
  <c r="E106" i="71"/>
  <c r="D106" i="71"/>
  <c r="C106" i="71"/>
  <c r="T105" i="71"/>
  <c r="R105" i="71"/>
  <c r="Q105" i="71"/>
  <c r="P105" i="71"/>
  <c r="O105" i="71"/>
  <c r="N105" i="71"/>
  <c r="M105" i="71"/>
  <c r="L105" i="71"/>
  <c r="K105" i="71"/>
  <c r="J105" i="71"/>
  <c r="I105" i="71"/>
  <c r="H105" i="71"/>
  <c r="G105" i="71"/>
  <c r="F105" i="71"/>
  <c r="E105" i="71"/>
  <c r="D105" i="71"/>
  <c r="C105" i="71"/>
  <c r="T104" i="71"/>
  <c r="R104" i="71"/>
  <c r="Q104" i="71"/>
  <c r="P104" i="71"/>
  <c r="O104" i="71"/>
  <c r="N104" i="71"/>
  <c r="M104" i="71"/>
  <c r="L104" i="71"/>
  <c r="K104" i="71"/>
  <c r="J104" i="71"/>
  <c r="I104" i="71"/>
  <c r="H104" i="71"/>
  <c r="G104" i="71"/>
  <c r="F104" i="71"/>
  <c r="E104" i="71"/>
  <c r="D104" i="71"/>
  <c r="C104" i="71"/>
  <c r="T103" i="71"/>
  <c r="R103" i="71"/>
  <c r="Q103" i="71"/>
  <c r="P103" i="71"/>
  <c r="O103" i="71"/>
  <c r="N103" i="71"/>
  <c r="M103" i="71"/>
  <c r="L103" i="71"/>
  <c r="K103" i="71"/>
  <c r="J103" i="71"/>
  <c r="I103" i="71"/>
  <c r="H103" i="71"/>
  <c r="G103" i="71"/>
  <c r="F103" i="71"/>
  <c r="E103" i="71"/>
  <c r="D103" i="71"/>
  <c r="C103" i="71"/>
  <c r="T102" i="71"/>
  <c r="R102" i="71"/>
  <c r="Q102" i="71"/>
  <c r="P102" i="71"/>
  <c r="O102" i="71"/>
  <c r="N102" i="71"/>
  <c r="M102" i="71"/>
  <c r="L102" i="71"/>
  <c r="K102" i="71"/>
  <c r="J102" i="71"/>
  <c r="I102" i="71"/>
  <c r="H102" i="71"/>
  <c r="G102" i="71"/>
  <c r="F102" i="71"/>
  <c r="E102" i="71"/>
  <c r="D102" i="71"/>
  <c r="C102" i="71"/>
  <c r="T101" i="71"/>
  <c r="R101" i="71"/>
  <c r="Q101" i="71"/>
  <c r="P101" i="71"/>
  <c r="O101" i="71"/>
  <c r="N101" i="71"/>
  <c r="M101" i="71"/>
  <c r="L101" i="71"/>
  <c r="K101" i="71"/>
  <c r="J101" i="71"/>
  <c r="I101" i="71"/>
  <c r="H101" i="71"/>
  <c r="G101" i="71"/>
  <c r="F101" i="71"/>
  <c r="E101" i="71"/>
  <c r="D101" i="71"/>
  <c r="C101" i="71"/>
  <c r="T100" i="71"/>
  <c r="R100" i="71"/>
  <c r="Q100" i="71"/>
  <c r="P100" i="71"/>
  <c r="O100" i="71"/>
  <c r="N100" i="71"/>
  <c r="M100" i="71"/>
  <c r="L100" i="71"/>
  <c r="K100" i="71"/>
  <c r="J100" i="71"/>
  <c r="I100" i="71"/>
  <c r="H100" i="71"/>
  <c r="G100" i="71"/>
  <c r="F100" i="71"/>
  <c r="E100" i="71"/>
  <c r="D100" i="71"/>
  <c r="C100" i="71"/>
  <c r="T99" i="71"/>
  <c r="R99" i="71"/>
  <c r="Q99" i="71"/>
  <c r="P99" i="71"/>
  <c r="O99" i="71"/>
  <c r="N99" i="71"/>
  <c r="M99" i="71"/>
  <c r="L99" i="71"/>
  <c r="K99" i="71"/>
  <c r="J99" i="71"/>
  <c r="I99" i="71"/>
  <c r="H99" i="71"/>
  <c r="G99" i="71"/>
  <c r="F99" i="71"/>
  <c r="E99" i="71"/>
  <c r="D99" i="71"/>
  <c r="C99" i="71"/>
  <c r="T98" i="71"/>
  <c r="R98" i="71"/>
  <c r="Q98" i="71"/>
  <c r="P98" i="71"/>
  <c r="O98" i="71"/>
  <c r="N98" i="71"/>
  <c r="M98" i="71"/>
  <c r="L98" i="71"/>
  <c r="K98" i="71"/>
  <c r="J98" i="71"/>
  <c r="I98" i="71"/>
  <c r="H98" i="71"/>
  <c r="G98" i="71"/>
  <c r="F98" i="71"/>
  <c r="E98" i="71"/>
  <c r="D98" i="71"/>
  <c r="C98" i="71"/>
  <c r="T97" i="71"/>
  <c r="R97" i="71"/>
  <c r="Q97" i="71"/>
  <c r="P97" i="71"/>
  <c r="O97" i="71"/>
  <c r="N97" i="71"/>
  <c r="M97" i="71"/>
  <c r="L97" i="71"/>
  <c r="K97" i="71"/>
  <c r="J97" i="71"/>
  <c r="I97" i="71"/>
  <c r="H97" i="71"/>
  <c r="G97" i="71"/>
  <c r="F97" i="71"/>
  <c r="E97" i="71"/>
  <c r="D97" i="71"/>
  <c r="C97" i="71"/>
  <c r="T96" i="71"/>
  <c r="R96" i="71"/>
  <c r="Q96" i="71"/>
  <c r="P96" i="71"/>
  <c r="O96" i="71"/>
  <c r="N96" i="71"/>
  <c r="M96" i="71"/>
  <c r="L96" i="71"/>
  <c r="K96" i="71"/>
  <c r="J96" i="71"/>
  <c r="I96" i="71"/>
  <c r="H96" i="71"/>
  <c r="G96" i="71"/>
  <c r="F96" i="71"/>
  <c r="E96" i="71"/>
  <c r="D96" i="71"/>
  <c r="C96" i="71"/>
  <c r="T95" i="71"/>
  <c r="R95" i="71"/>
  <c r="Q95" i="71"/>
  <c r="P95" i="71"/>
  <c r="O95" i="71"/>
  <c r="N95" i="71"/>
  <c r="M95" i="71"/>
  <c r="L95" i="71"/>
  <c r="K95" i="71"/>
  <c r="J95" i="71"/>
  <c r="I95" i="71"/>
  <c r="H95" i="71"/>
  <c r="G95" i="71"/>
  <c r="F95" i="71"/>
  <c r="E95" i="71"/>
  <c r="D95" i="71"/>
  <c r="C95" i="71"/>
  <c r="T94" i="71"/>
  <c r="T110" i="71" s="1"/>
  <c r="R94" i="71"/>
  <c r="R110" i="71" s="1"/>
  <c r="Q94" i="71"/>
  <c r="Q110" i="71" s="1"/>
  <c r="P94" i="71"/>
  <c r="P110" i="71" s="1"/>
  <c r="O94" i="71"/>
  <c r="O110" i="71" s="1"/>
  <c r="N94" i="71"/>
  <c r="N110" i="71" s="1"/>
  <c r="M94" i="71"/>
  <c r="M110" i="71" s="1"/>
  <c r="L94" i="71"/>
  <c r="L110" i="71" s="1"/>
  <c r="K94" i="71"/>
  <c r="K110" i="71" s="1"/>
  <c r="J94" i="71"/>
  <c r="J110" i="71" s="1"/>
  <c r="I94" i="71"/>
  <c r="I110" i="71" s="1"/>
  <c r="H94" i="71"/>
  <c r="H110" i="71" s="1"/>
  <c r="G94" i="71"/>
  <c r="G110" i="71" s="1"/>
  <c r="F94" i="71"/>
  <c r="F110" i="71" s="1"/>
  <c r="E94" i="71"/>
  <c r="E110" i="71" s="1"/>
  <c r="D94" i="71"/>
  <c r="D110" i="71" s="1"/>
  <c r="C94" i="71"/>
  <c r="C110" i="71" s="1"/>
  <c r="B94" i="71" l="1"/>
  <c r="B95" i="71"/>
  <c r="S95" i="71" s="1"/>
  <c r="B96" i="71"/>
  <c r="S96" i="71" s="1"/>
  <c r="B97" i="71"/>
  <c r="S97" i="71" s="1"/>
  <c r="B98" i="71"/>
  <c r="S98" i="71" s="1"/>
  <c r="B99" i="71"/>
  <c r="S99" i="71" s="1"/>
  <c r="B100" i="71"/>
  <c r="S100" i="71" s="1"/>
  <c r="B101" i="71"/>
  <c r="S101" i="71" s="1"/>
  <c r="B102" i="71"/>
  <c r="S102" i="71"/>
  <c r="B103" i="71"/>
  <c r="S103" i="71" s="1"/>
  <c r="B104" i="71"/>
  <c r="S104" i="71" s="1"/>
  <c r="B105" i="71"/>
  <c r="S105" i="71" s="1"/>
  <c r="B106" i="71"/>
  <c r="S106" i="71" s="1"/>
  <c r="B107" i="71"/>
  <c r="S107" i="71" s="1"/>
  <c r="B108" i="71"/>
  <c r="S108" i="71" s="1"/>
  <c r="B109" i="71"/>
  <c r="S109" i="71" s="1"/>
  <c r="T88" i="70"/>
  <c r="R88" i="70"/>
  <c r="Q88" i="70"/>
  <c r="P88" i="70"/>
  <c r="O88" i="70"/>
  <c r="N88" i="70"/>
  <c r="M88" i="70"/>
  <c r="L88" i="70"/>
  <c r="K88" i="70"/>
  <c r="J88" i="70"/>
  <c r="I88" i="70"/>
  <c r="H88" i="70"/>
  <c r="G88" i="70"/>
  <c r="F88" i="70"/>
  <c r="E88" i="70"/>
  <c r="D88" i="70"/>
  <c r="C88" i="70"/>
  <c r="B88" i="70"/>
  <c r="S87" i="70"/>
  <c r="S86" i="70"/>
  <c r="S85" i="70"/>
  <c r="S84" i="70"/>
  <c r="S83" i="70"/>
  <c r="S82" i="70"/>
  <c r="S81" i="70"/>
  <c r="S80" i="70"/>
  <c r="S79" i="70"/>
  <c r="S78" i="70"/>
  <c r="S77" i="70"/>
  <c r="S76" i="70"/>
  <c r="S75" i="70"/>
  <c r="S74" i="70"/>
  <c r="S73" i="70"/>
  <c r="S72" i="70"/>
  <c r="S88" i="70" s="1"/>
  <c r="T22" i="70"/>
  <c r="R22" i="70"/>
  <c r="Q22" i="70"/>
  <c r="P22" i="70"/>
  <c r="O22" i="70"/>
  <c r="N22" i="70"/>
  <c r="M22" i="70"/>
  <c r="L22" i="70"/>
  <c r="K22" i="70"/>
  <c r="J22" i="70"/>
  <c r="I22" i="70"/>
  <c r="H22" i="70"/>
  <c r="G22" i="70"/>
  <c r="F22" i="70"/>
  <c r="E22" i="70"/>
  <c r="D22" i="70"/>
  <c r="C22" i="70"/>
  <c r="B22" i="70"/>
  <c r="S21" i="70"/>
  <c r="S20" i="70"/>
  <c r="S19" i="70"/>
  <c r="S18" i="70"/>
  <c r="S17" i="70"/>
  <c r="S16" i="70"/>
  <c r="S15" i="70"/>
  <c r="S14" i="70"/>
  <c r="S13" i="70"/>
  <c r="S12" i="70"/>
  <c r="S11" i="70"/>
  <c r="S10" i="70"/>
  <c r="S9" i="70"/>
  <c r="S8" i="70"/>
  <c r="S7" i="70"/>
  <c r="S6" i="70"/>
  <c r="S22" i="70" s="1"/>
  <c r="T44" i="70"/>
  <c r="S44" i="70"/>
  <c r="R44" i="70"/>
  <c r="Q44" i="70"/>
  <c r="P44" i="70"/>
  <c r="O44" i="70"/>
  <c r="N44" i="70"/>
  <c r="M44" i="70"/>
  <c r="L44" i="70"/>
  <c r="K44" i="70"/>
  <c r="J44" i="70"/>
  <c r="I44" i="70"/>
  <c r="H44" i="70"/>
  <c r="G44" i="70"/>
  <c r="F44" i="70"/>
  <c r="E44" i="70"/>
  <c r="D44" i="70"/>
  <c r="C44" i="70"/>
  <c r="B44" i="70"/>
  <c r="B43" i="70"/>
  <c r="S43" i="70" s="1"/>
  <c r="B42" i="70"/>
  <c r="S42" i="70" s="1"/>
  <c r="B41" i="70"/>
  <c r="S41" i="70" s="1"/>
  <c r="B40" i="70"/>
  <c r="S40" i="70" s="1"/>
  <c r="B39" i="70"/>
  <c r="S39" i="70" s="1"/>
  <c r="B38" i="70"/>
  <c r="S38" i="70" s="1"/>
  <c r="B37" i="70"/>
  <c r="S37" i="70" s="1"/>
  <c r="B36" i="70"/>
  <c r="S36" i="70" s="1"/>
  <c r="B35" i="70"/>
  <c r="S35" i="70" s="1"/>
  <c r="B34" i="70"/>
  <c r="S34" i="70" s="1"/>
  <c r="B33" i="70"/>
  <c r="S33" i="70" s="1"/>
  <c r="B32" i="70"/>
  <c r="S32" i="70" s="1"/>
  <c r="B31" i="70"/>
  <c r="S31" i="70" s="1"/>
  <c r="B30" i="70"/>
  <c r="S30" i="70" s="1"/>
  <c r="B29" i="70"/>
  <c r="S29" i="70" s="1"/>
  <c r="B28" i="70"/>
  <c r="S28" i="70" s="1"/>
  <c r="T66" i="70"/>
  <c r="R66" i="70"/>
  <c r="Q66" i="70"/>
  <c r="P66" i="70"/>
  <c r="O66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B66" i="70"/>
  <c r="S66" i="70" s="1"/>
  <c r="T109" i="70"/>
  <c r="R109" i="70"/>
  <c r="Q109" i="70"/>
  <c r="P109" i="70"/>
  <c r="O109" i="70"/>
  <c r="N109" i="70"/>
  <c r="M109" i="70"/>
  <c r="L109" i="70"/>
  <c r="K109" i="70"/>
  <c r="J109" i="70"/>
  <c r="I109" i="70"/>
  <c r="H109" i="70"/>
  <c r="G109" i="70"/>
  <c r="F109" i="70"/>
  <c r="E109" i="70"/>
  <c r="D109" i="70"/>
  <c r="C109" i="70"/>
  <c r="B109" i="70"/>
  <c r="S109" i="70" s="1"/>
  <c r="T108" i="70"/>
  <c r="Q108" i="70"/>
  <c r="P108" i="70"/>
  <c r="O108" i="70"/>
  <c r="N108" i="70"/>
  <c r="M108" i="70"/>
  <c r="L108" i="70"/>
  <c r="K108" i="70"/>
  <c r="J108" i="70"/>
  <c r="I108" i="70"/>
  <c r="H108" i="70"/>
  <c r="G108" i="70"/>
  <c r="F108" i="70"/>
  <c r="E108" i="70"/>
  <c r="D108" i="70"/>
  <c r="C108" i="70"/>
  <c r="B108" i="70"/>
  <c r="S108" i="70" s="1"/>
  <c r="T107" i="70"/>
  <c r="R107" i="70"/>
  <c r="Q107" i="70"/>
  <c r="P107" i="70"/>
  <c r="O107" i="70"/>
  <c r="N107" i="70"/>
  <c r="M107" i="70"/>
  <c r="L107" i="70"/>
  <c r="K107" i="70"/>
  <c r="J107" i="70"/>
  <c r="I107" i="70"/>
  <c r="H107" i="70"/>
  <c r="G107" i="70"/>
  <c r="F107" i="70"/>
  <c r="E107" i="70"/>
  <c r="D107" i="70"/>
  <c r="C107" i="70"/>
  <c r="B107" i="70"/>
  <c r="S107" i="70" s="1"/>
  <c r="T106" i="70"/>
  <c r="R106" i="70"/>
  <c r="Q106" i="70"/>
  <c r="P106" i="70"/>
  <c r="O106" i="70"/>
  <c r="N106" i="70"/>
  <c r="M106" i="70"/>
  <c r="L106" i="70"/>
  <c r="K106" i="70"/>
  <c r="J106" i="70"/>
  <c r="I106" i="70"/>
  <c r="H106" i="70"/>
  <c r="G106" i="70"/>
  <c r="F106" i="70"/>
  <c r="E106" i="70"/>
  <c r="D106" i="70"/>
  <c r="C106" i="70"/>
  <c r="B106" i="70"/>
  <c r="S106" i="70" s="1"/>
  <c r="T105" i="70"/>
  <c r="R105" i="70"/>
  <c r="Q105" i="70"/>
  <c r="P105" i="70"/>
  <c r="O105" i="70"/>
  <c r="N105" i="70"/>
  <c r="M105" i="70"/>
  <c r="L105" i="70"/>
  <c r="K105" i="70"/>
  <c r="J105" i="70"/>
  <c r="I105" i="70"/>
  <c r="H105" i="70"/>
  <c r="G105" i="70"/>
  <c r="F105" i="70"/>
  <c r="E105" i="70"/>
  <c r="D105" i="70"/>
  <c r="C105" i="70"/>
  <c r="B105" i="70"/>
  <c r="S105" i="70" s="1"/>
  <c r="T104" i="70"/>
  <c r="R104" i="70"/>
  <c r="Q104" i="70"/>
  <c r="P104" i="70"/>
  <c r="O104" i="70"/>
  <c r="N104" i="70"/>
  <c r="M104" i="70"/>
  <c r="L104" i="70"/>
  <c r="K104" i="70"/>
  <c r="J104" i="70"/>
  <c r="I104" i="70"/>
  <c r="H104" i="70"/>
  <c r="G104" i="70"/>
  <c r="F104" i="70"/>
  <c r="E104" i="70"/>
  <c r="D104" i="70"/>
  <c r="C104" i="70"/>
  <c r="B104" i="70"/>
  <c r="S104" i="70" s="1"/>
  <c r="T103" i="70"/>
  <c r="R103" i="70"/>
  <c r="Q103" i="70"/>
  <c r="P103" i="70"/>
  <c r="O103" i="70"/>
  <c r="N103" i="70"/>
  <c r="M103" i="70"/>
  <c r="L103" i="70"/>
  <c r="K103" i="70"/>
  <c r="J103" i="70"/>
  <c r="I103" i="70"/>
  <c r="H103" i="70"/>
  <c r="G103" i="70"/>
  <c r="F103" i="70"/>
  <c r="E103" i="70"/>
  <c r="D103" i="70"/>
  <c r="C103" i="70"/>
  <c r="B103" i="70"/>
  <c r="S103" i="70" s="1"/>
  <c r="T102" i="70"/>
  <c r="R102" i="70"/>
  <c r="Q102" i="70"/>
  <c r="P102" i="70"/>
  <c r="O102" i="70"/>
  <c r="N102" i="70"/>
  <c r="M102" i="70"/>
  <c r="L102" i="70"/>
  <c r="K102" i="70"/>
  <c r="J102" i="70"/>
  <c r="I102" i="70"/>
  <c r="H102" i="70"/>
  <c r="G102" i="70"/>
  <c r="F102" i="70"/>
  <c r="E102" i="70"/>
  <c r="D102" i="70"/>
  <c r="C102" i="70"/>
  <c r="B102" i="70"/>
  <c r="T101" i="70"/>
  <c r="R101" i="70"/>
  <c r="Q101" i="70"/>
  <c r="P101" i="70"/>
  <c r="O101" i="70"/>
  <c r="N101" i="70"/>
  <c r="M101" i="70"/>
  <c r="L101" i="70"/>
  <c r="K101" i="70"/>
  <c r="J101" i="70"/>
  <c r="I101" i="70"/>
  <c r="H101" i="70"/>
  <c r="G101" i="70"/>
  <c r="F101" i="70"/>
  <c r="E101" i="70"/>
  <c r="D101" i="70"/>
  <c r="C101" i="70"/>
  <c r="B101" i="70"/>
  <c r="S101" i="70" s="1"/>
  <c r="T100" i="70"/>
  <c r="R100" i="70"/>
  <c r="Q100" i="70"/>
  <c r="P100" i="70"/>
  <c r="O100" i="70"/>
  <c r="N100" i="70"/>
  <c r="M100" i="70"/>
  <c r="L100" i="70"/>
  <c r="K100" i="70"/>
  <c r="J100" i="70"/>
  <c r="I100" i="70"/>
  <c r="H100" i="70"/>
  <c r="G100" i="70"/>
  <c r="F100" i="70"/>
  <c r="E100" i="70"/>
  <c r="D100" i="70"/>
  <c r="C100" i="70"/>
  <c r="B100" i="70"/>
  <c r="S100" i="70" s="1"/>
  <c r="T99" i="70"/>
  <c r="R99" i="70"/>
  <c r="Q99" i="70"/>
  <c r="P99" i="70"/>
  <c r="O99" i="70"/>
  <c r="N99" i="70"/>
  <c r="M99" i="70"/>
  <c r="L99" i="70"/>
  <c r="K99" i="70"/>
  <c r="J99" i="70"/>
  <c r="I99" i="70"/>
  <c r="H99" i="70"/>
  <c r="G99" i="70"/>
  <c r="F99" i="70"/>
  <c r="E99" i="70"/>
  <c r="D99" i="70"/>
  <c r="C99" i="70"/>
  <c r="B99" i="70"/>
  <c r="S99" i="70" s="1"/>
  <c r="T98" i="70"/>
  <c r="R98" i="70"/>
  <c r="Q98" i="70"/>
  <c r="P98" i="70"/>
  <c r="O98" i="70"/>
  <c r="N98" i="70"/>
  <c r="M98" i="70"/>
  <c r="L98" i="70"/>
  <c r="K98" i="70"/>
  <c r="J98" i="70"/>
  <c r="I98" i="70"/>
  <c r="H98" i="70"/>
  <c r="G98" i="70"/>
  <c r="F98" i="70"/>
  <c r="E98" i="70"/>
  <c r="D98" i="70"/>
  <c r="C98" i="70"/>
  <c r="B98" i="70"/>
  <c r="S98" i="70" s="1"/>
  <c r="T97" i="70"/>
  <c r="R97" i="70"/>
  <c r="Q97" i="70"/>
  <c r="P97" i="70"/>
  <c r="O97" i="70"/>
  <c r="N97" i="70"/>
  <c r="M97" i="70"/>
  <c r="L97" i="70"/>
  <c r="K97" i="70"/>
  <c r="J97" i="70"/>
  <c r="I97" i="70"/>
  <c r="H97" i="70"/>
  <c r="G97" i="70"/>
  <c r="F97" i="70"/>
  <c r="E97" i="70"/>
  <c r="D97" i="70"/>
  <c r="C97" i="70"/>
  <c r="B97" i="70"/>
  <c r="S97" i="70" s="1"/>
  <c r="T96" i="70"/>
  <c r="R96" i="70"/>
  <c r="Q96" i="70"/>
  <c r="P96" i="70"/>
  <c r="O96" i="70"/>
  <c r="N96" i="70"/>
  <c r="M96" i="70"/>
  <c r="L96" i="70"/>
  <c r="K96" i="70"/>
  <c r="J96" i="70"/>
  <c r="I96" i="70"/>
  <c r="H96" i="70"/>
  <c r="G96" i="70"/>
  <c r="F96" i="70"/>
  <c r="E96" i="70"/>
  <c r="D96" i="70"/>
  <c r="C96" i="70"/>
  <c r="B96" i="70"/>
  <c r="S96" i="70" s="1"/>
  <c r="T95" i="70"/>
  <c r="R95" i="70"/>
  <c r="Q95" i="70"/>
  <c r="P95" i="70"/>
  <c r="O95" i="70"/>
  <c r="N95" i="70"/>
  <c r="M95" i="70"/>
  <c r="L95" i="70"/>
  <c r="K95" i="70"/>
  <c r="J95" i="70"/>
  <c r="I95" i="70"/>
  <c r="H95" i="70"/>
  <c r="G95" i="70"/>
  <c r="F95" i="70"/>
  <c r="E95" i="70"/>
  <c r="D95" i="70"/>
  <c r="C95" i="70"/>
  <c r="B95" i="70"/>
  <c r="S95" i="70" s="1"/>
  <c r="T94" i="70"/>
  <c r="T110" i="70" s="1"/>
  <c r="R94" i="70"/>
  <c r="R110" i="70" s="1"/>
  <c r="Q94" i="70"/>
  <c r="Q110" i="70" s="1"/>
  <c r="P94" i="70"/>
  <c r="P110" i="70" s="1"/>
  <c r="O94" i="70"/>
  <c r="O110" i="70" s="1"/>
  <c r="N94" i="70"/>
  <c r="N110" i="70" s="1"/>
  <c r="M94" i="70"/>
  <c r="M110" i="70" s="1"/>
  <c r="L94" i="70"/>
  <c r="L110" i="70" s="1"/>
  <c r="K94" i="70"/>
  <c r="K110" i="70" s="1"/>
  <c r="J94" i="70"/>
  <c r="J110" i="70" s="1"/>
  <c r="I94" i="70"/>
  <c r="I110" i="70" s="1"/>
  <c r="H94" i="70"/>
  <c r="H110" i="70" s="1"/>
  <c r="G94" i="70"/>
  <c r="G110" i="70" s="1"/>
  <c r="F94" i="70"/>
  <c r="F110" i="70" s="1"/>
  <c r="E94" i="70"/>
  <c r="E110" i="70" s="1"/>
  <c r="D94" i="70"/>
  <c r="D110" i="70" s="1"/>
  <c r="C94" i="70"/>
  <c r="C110" i="70" s="1"/>
  <c r="B94" i="70"/>
  <c r="S102" i="70"/>
  <c r="B110" i="71" l="1"/>
  <c r="S110" i="71" s="1"/>
  <c r="S94" i="71"/>
  <c r="B110" i="70"/>
  <c r="S110" i="70" s="1"/>
  <c r="S94" i="70"/>
  <c r="T66" i="69"/>
  <c r="R66" i="69"/>
  <c r="Q66" i="69"/>
  <c r="P66" i="69"/>
  <c r="O66" i="69"/>
  <c r="N66" i="69"/>
  <c r="M66" i="69"/>
  <c r="L66" i="69"/>
  <c r="K66" i="69"/>
  <c r="J66" i="69"/>
  <c r="I66" i="69"/>
  <c r="H66" i="69"/>
  <c r="G66" i="69"/>
  <c r="F66" i="69"/>
  <c r="E66" i="69"/>
  <c r="D66" i="69"/>
  <c r="C66" i="69"/>
  <c r="B66" i="69"/>
  <c r="S66" i="69" s="1"/>
  <c r="T44" i="69" l="1"/>
  <c r="R44" i="69"/>
  <c r="Q44" i="69"/>
  <c r="P44" i="69"/>
  <c r="O44" i="69"/>
  <c r="N44" i="69"/>
  <c r="M44" i="69"/>
  <c r="L44" i="69"/>
  <c r="K44" i="69"/>
  <c r="J44" i="69"/>
  <c r="I44" i="69"/>
  <c r="H44" i="69"/>
  <c r="G44" i="69"/>
  <c r="F44" i="69"/>
  <c r="E44" i="69"/>
  <c r="D44" i="69"/>
  <c r="C44" i="69"/>
  <c r="B44" i="69"/>
  <c r="S43" i="69"/>
  <c r="S42" i="69"/>
  <c r="S41" i="69"/>
  <c r="S40" i="69"/>
  <c r="S39" i="69"/>
  <c r="S38" i="69"/>
  <c r="S37" i="69"/>
  <c r="S36" i="69"/>
  <c r="S35" i="69"/>
  <c r="S34" i="69"/>
  <c r="S33" i="69"/>
  <c r="S32" i="69"/>
  <c r="S31" i="69"/>
  <c r="S30" i="69"/>
  <c r="S29" i="69"/>
  <c r="S28" i="69"/>
  <c r="S44" i="69" s="1"/>
  <c r="T22" i="69" l="1"/>
  <c r="R22" i="69"/>
  <c r="Q22" i="69"/>
  <c r="P22" i="69"/>
  <c r="O22" i="69"/>
  <c r="N22" i="69"/>
  <c r="M22" i="69"/>
  <c r="L22" i="69"/>
  <c r="K22" i="69"/>
  <c r="J22" i="69"/>
  <c r="I22" i="69"/>
  <c r="H22" i="69"/>
  <c r="G22" i="69"/>
  <c r="F22" i="69"/>
  <c r="E22" i="69"/>
  <c r="D22" i="69"/>
  <c r="C22" i="69"/>
  <c r="B22" i="69"/>
  <c r="S21" i="69"/>
  <c r="S20" i="69"/>
  <c r="S19" i="69"/>
  <c r="S18" i="69"/>
  <c r="S17" i="69"/>
  <c r="S16" i="69"/>
  <c r="S15" i="69"/>
  <c r="S14" i="69"/>
  <c r="S13" i="69"/>
  <c r="S12" i="69"/>
  <c r="S11" i="69"/>
  <c r="S10" i="69"/>
  <c r="S9" i="69"/>
  <c r="S8" i="69"/>
  <c r="S7" i="69"/>
  <c r="S6" i="69"/>
  <c r="S22" i="69" s="1"/>
  <c r="T88" i="69"/>
  <c r="R88" i="69"/>
  <c r="Q88" i="69"/>
  <c r="P88" i="69"/>
  <c r="O88" i="69"/>
  <c r="N88" i="69"/>
  <c r="M88" i="69"/>
  <c r="L88" i="69"/>
  <c r="K88" i="69"/>
  <c r="J88" i="69"/>
  <c r="I88" i="69"/>
  <c r="H88" i="69"/>
  <c r="G88" i="69"/>
  <c r="F88" i="69"/>
  <c r="E88" i="69"/>
  <c r="D88" i="69"/>
  <c r="C88" i="69"/>
  <c r="B88" i="69"/>
  <c r="S87" i="69"/>
  <c r="S86" i="69"/>
  <c r="S85" i="69"/>
  <c r="S84" i="69"/>
  <c r="S83" i="69"/>
  <c r="S82" i="69"/>
  <c r="S81" i="69"/>
  <c r="S80" i="69"/>
  <c r="S79" i="69"/>
  <c r="S78" i="69"/>
  <c r="S77" i="69"/>
  <c r="S76" i="69"/>
  <c r="S75" i="69"/>
  <c r="S74" i="69"/>
  <c r="S73" i="69"/>
  <c r="S72" i="69"/>
  <c r="S88" i="69" s="1"/>
  <c r="T109" i="69"/>
  <c r="R109" i="69"/>
  <c r="Q109" i="69"/>
  <c r="P109" i="69"/>
  <c r="O109" i="69"/>
  <c r="N109" i="69"/>
  <c r="M109" i="69"/>
  <c r="L109" i="69"/>
  <c r="K109" i="69"/>
  <c r="J109" i="69"/>
  <c r="I109" i="69"/>
  <c r="H109" i="69"/>
  <c r="G109" i="69"/>
  <c r="F109" i="69"/>
  <c r="E109" i="69"/>
  <c r="D109" i="69"/>
  <c r="C109" i="69"/>
  <c r="T108" i="69"/>
  <c r="R108" i="69"/>
  <c r="Q108" i="69"/>
  <c r="P108" i="69"/>
  <c r="O108" i="69"/>
  <c r="N108" i="69"/>
  <c r="M108" i="69"/>
  <c r="L108" i="69"/>
  <c r="K108" i="69"/>
  <c r="J108" i="69"/>
  <c r="I108" i="69"/>
  <c r="H108" i="69"/>
  <c r="G108" i="69"/>
  <c r="F108" i="69"/>
  <c r="E108" i="69"/>
  <c r="D108" i="69"/>
  <c r="C108" i="69"/>
  <c r="T107" i="69"/>
  <c r="R107" i="69"/>
  <c r="Q107" i="69"/>
  <c r="P107" i="69"/>
  <c r="O107" i="69"/>
  <c r="N107" i="69"/>
  <c r="M107" i="69"/>
  <c r="L107" i="69"/>
  <c r="K107" i="69"/>
  <c r="J107" i="69"/>
  <c r="I107" i="69"/>
  <c r="H107" i="69"/>
  <c r="G107" i="69"/>
  <c r="F107" i="69"/>
  <c r="E107" i="69"/>
  <c r="D107" i="69"/>
  <c r="C107" i="69"/>
  <c r="T106" i="69"/>
  <c r="R106" i="69"/>
  <c r="Q106" i="69"/>
  <c r="P106" i="69"/>
  <c r="O106" i="69"/>
  <c r="N106" i="69"/>
  <c r="M106" i="69"/>
  <c r="L106" i="69"/>
  <c r="K106" i="69"/>
  <c r="J106" i="69"/>
  <c r="I106" i="69"/>
  <c r="H106" i="69"/>
  <c r="G106" i="69"/>
  <c r="F106" i="69"/>
  <c r="E106" i="69"/>
  <c r="D106" i="69"/>
  <c r="C106" i="69"/>
  <c r="T105" i="69"/>
  <c r="R105" i="69"/>
  <c r="Q105" i="69"/>
  <c r="P105" i="69"/>
  <c r="O105" i="69"/>
  <c r="N105" i="69"/>
  <c r="M105" i="69"/>
  <c r="L105" i="69"/>
  <c r="K105" i="69"/>
  <c r="J105" i="69"/>
  <c r="I105" i="69"/>
  <c r="H105" i="69"/>
  <c r="G105" i="69"/>
  <c r="F105" i="69"/>
  <c r="E105" i="69"/>
  <c r="D105" i="69"/>
  <c r="C105" i="69"/>
  <c r="T104" i="69"/>
  <c r="R104" i="69"/>
  <c r="Q104" i="69"/>
  <c r="P104" i="69"/>
  <c r="O104" i="69"/>
  <c r="N104" i="69"/>
  <c r="M104" i="69"/>
  <c r="L104" i="69"/>
  <c r="K104" i="69"/>
  <c r="J104" i="69"/>
  <c r="I104" i="69"/>
  <c r="H104" i="69"/>
  <c r="G104" i="69"/>
  <c r="F104" i="69"/>
  <c r="E104" i="69"/>
  <c r="D104" i="69"/>
  <c r="C104" i="69"/>
  <c r="T103" i="69"/>
  <c r="R103" i="69"/>
  <c r="Q103" i="69"/>
  <c r="P103" i="69"/>
  <c r="O103" i="69"/>
  <c r="N103" i="69"/>
  <c r="M103" i="69"/>
  <c r="L103" i="69"/>
  <c r="K103" i="69"/>
  <c r="J103" i="69"/>
  <c r="I103" i="69"/>
  <c r="H103" i="69"/>
  <c r="G103" i="69"/>
  <c r="F103" i="69"/>
  <c r="E103" i="69"/>
  <c r="D103" i="69"/>
  <c r="C103" i="69"/>
  <c r="T102" i="69"/>
  <c r="R102" i="69"/>
  <c r="Q102" i="69"/>
  <c r="P102" i="69"/>
  <c r="O102" i="69"/>
  <c r="N102" i="69"/>
  <c r="M102" i="69"/>
  <c r="L102" i="69"/>
  <c r="K102" i="69"/>
  <c r="J102" i="69"/>
  <c r="I102" i="69"/>
  <c r="H102" i="69"/>
  <c r="G102" i="69"/>
  <c r="F102" i="69"/>
  <c r="E102" i="69"/>
  <c r="D102" i="69"/>
  <c r="C102" i="69"/>
  <c r="T101" i="69"/>
  <c r="R101" i="69"/>
  <c r="Q101" i="69"/>
  <c r="P101" i="69"/>
  <c r="O101" i="69"/>
  <c r="N101" i="69"/>
  <c r="M101" i="69"/>
  <c r="L101" i="69"/>
  <c r="K101" i="69"/>
  <c r="J101" i="69"/>
  <c r="I101" i="69"/>
  <c r="H101" i="69"/>
  <c r="G101" i="69"/>
  <c r="F101" i="69"/>
  <c r="E101" i="69"/>
  <c r="D101" i="69"/>
  <c r="C101" i="69"/>
  <c r="T100" i="69"/>
  <c r="R100" i="69"/>
  <c r="Q100" i="69"/>
  <c r="P100" i="69"/>
  <c r="O100" i="69"/>
  <c r="N100" i="69"/>
  <c r="M100" i="69"/>
  <c r="L100" i="69"/>
  <c r="K100" i="69"/>
  <c r="J100" i="69"/>
  <c r="I100" i="69"/>
  <c r="H100" i="69"/>
  <c r="G100" i="69"/>
  <c r="F100" i="69"/>
  <c r="E100" i="69"/>
  <c r="D100" i="69"/>
  <c r="C100" i="69"/>
  <c r="T99" i="69"/>
  <c r="R99" i="69"/>
  <c r="Q99" i="69"/>
  <c r="P99" i="69"/>
  <c r="O99" i="69"/>
  <c r="N99" i="69"/>
  <c r="M99" i="69"/>
  <c r="L99" i="69"/>
  <c r="K99" i="69"/>
  <c r="J99" i="69"/>
  <c r="I99" i="69"/>
  <c r="H99" i="69"/>
  <c r="G99" i="69"/>
  <c r="F99" i="69"/>
  <c r="E99" i="69"/>
  <c r="D99" i="69"/>
  <c r="C99" i="69"/>
  <c r="T98" i="69"/>
  <c r="R98" i="69"/>
  <c r="Q98" i="69"/>
  <c r="P98" i="69"/>
  <c r="O98" i="69"/>
  <c r="N98" i="69"/>
  <c r="M98" i="69"/>
  <c r="L98" i="69"/>
  <c r="K98" i="69"/>
  <c r="J98" i="69"/>
  <c r="I98" i="69"/>
  <c r="H98" i="69"/>
  <c r="G98" i="69"/>
  <c r="F98" i="69"/>
  <c r="E98" i="69"/>
  <c r="D98" i="69"/>
  <c r="C98" i="69"/>
  <c r="T97" i="69"/>
  <c r="R97" i="69"/>
  <c r="Q97" i="69"/>
  <c r="P97" i="69"/>
  <c r="O97" i="69"/>
  <c r="N97" i="69"/>
  <c r="M97" i="69"/>
  <c r="L97" i="69"/>
  <c r="K97" i="69"/>
  <c r="J97" i="69"/>
  <c r="I97" i="69"/>
  <c r="H97" i="69"/>
  <c r="G97" i="69"/>
  <c r="F97" i="69"/>
  <c r="E97" i="69"/>
  <c r="D97" i="69"/>
  <c r="C97" i="69"/>
  <c r="T96" i="69"/>
  <c r="R96" i="69"/>
  <c r="Q96" i="69"/>
  <c r="P96" i="69"/>
  <c r="O96" i="69"/>
  <c r="N96" i="69"/>
  <c r="M96" i="69"/>
  <c r="L96" i="69"/>
  <c r="K96" i="69"/>
  <c r="J96" i="69"/>
  <c r="I96" i="69"/>
  <c r="H96" i="69"/>
  <c r="G96" i="69"/>
  <c r="F96" i="69"/>
  <c r="E96" i="69"/>
  <c r="D96" i="69"/>
  <c r="C96" i="69"/>
  <c r="T95" i="69"/>
  <c r="R95" i="69"/>
  <c r="Q95" i="69"/>
  <c r="P95" i="69"/>
  <c r="O95" i="69"/>
  <c r="N95" i="69"/>
  <c r="M95" i="69"/>
  <c r="L95" i="69"/>
  <c r="K95" i="69"/>
  <c r="J95" i="69"/>
  <c r="I95" i="69"/>
  <c r="H95" i="69"/>
  <c r="G95" i="69"/>
  <c r="F95" i="69"/>
  <c r="E95" i="69"/>
  <c r="D95" i="69"/>
  <c r="C95" i="69"/>
  <c r="B94" i="69" l="1"/>
  <c r="C94" i="69"/>
  <c r="C110" i="69" s="1"/>
  <c r="D94" i="69"/>
  <c r="D110" i="69" s="1"/>
  <c r="E94" i="69"/>
  <c r="E110" i="69" s="1"/>
  <c r="F94" i="69"/>
  <c r="F110" i="69" s="1"/>
  <c r="G94" i="69"/>
  <c r="G110" i="69" s="1"/>
  <c r="H94" i="69"/>
  <c r="H110" i="69" s="1"/>
  <c r="I94" i="69"/>
  <c r="I110" i="69" s="1"/>
  <c r="J94" i="69"/>
  <c r="J110" i="69" s="1"/>
  <c r="K94" i="69"/>
  <c r="K110" i="69" s="1"/>
  <c r="L94" i="69"/>
  <c r="L110" i="69" s="1"/>
  <c r="M94" i="69"/>
  <c r="M110" i="69" s="1"/>
  <c r="N94" i="69"/>
  <c r="N110" i="69" s="1"/>
  <c r="O94" i="69"/>
  <c r="O110" i="69" s="1"/>
  <c r="P94" i="69"/>
  <c r="P110" i="69" s="1"/>
  <c r="Q94" i="69"/>
  <c r="Q110" i="69" s="1"/>
  <c r="R94" i="69"/>
  <c r="R110" i="69" s="1"/>
  <c r="T94" i="69"/>
  <c r="T110" i="69" s="1"/>
  <c r="B95" i="69"/>
  <c r="S95" i="69" s="1"/>
  <c r="B96" i="69"/>
  <c r="S96" i="69" s="1"/>
  <c r="B97" i="69"/>
  <c r="S97" i="69" s="1"/>
  <c r="B98" i="69"/>
  <c r="S98" i="69" s="1"/>
  <c r="B99" i="69"/>
  <c r="S99" i="69" s="1"/>
  <c r="B100" i="69"/>
  <c r="S100" i="69" s="1"/>
  <c r="B101" i="69"/>
  <c r="S101" i="69" s="1"/>
  <c r="B102" i="69"/>
  <c r="S102" i="69"/>
  <c r="B103" i="69"/>
  <c r="S103" i="69" s="1"/>
  <c r="B104" i="69"/>
  <c r="S104" i="69" s="1"/>
  <c r="B105" i="69"/>
  <c r="S105" i="69" s="1"/>
  <c r="B106" i="69"/>
  <c r="S106" i="69" s="1"/>
  <c r="B107" i="69"/>
  <c r="S107" i="69" s="1"/>
  <c r="B108" i="69"/>
  <c r="S108" i="69" s="1"/>
  <c r="B109" i="69"/>
  <c r="S109" i="69" s="1"/>
  <c r="T22" i="68"/>
  <c r="R22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C22" i="68"/>
  <c r="B22" i="68"/>
  <c r="S22" i="68" s="1"/>
  <c r="S21" i="68"/>
  <c r="S20" i="68"/>
  <c r="S19" i="68"/>
  <c r="S18" i="68"/>
  <c r="S17" i="68"/>
  <c r="S16" i="68"/>
  <c r="S15" i="68"/>
  <c r="S14" i="68"/>
  <c r="S13" i="68"/>
  <c r="S12" i="68"/>
  <c r="S11" i="68"/>
  <c r="S10" i="68"/>
  <c r="S9" i="68"/>
  <c r="S8" i="68"/>
  <c r="S7" i="68"/>
  <c r="S6" i="68"/>
  <c r="B110" i="69" l="1"/>
  <c r="S110" i="69" s="1"/>
  <c r="S94" i="69"/>
  <c r="T87" i="68"/>
  <c r="R87" i="68"/>
  <c r="Q87" i="68"/>
  <c r="P87" i="68"/>
  <c r="O87" i="68"/>
  <c r="N87" i="68"/>
  <c r="M87" i="68"/>
  <c r="L87" i="68"/>
  <c r="K87" i="68"/>
  <c r="J87" i="68"/>
  <c r="I87" i="68"/>
  <c r="H87" i="68"/>
  <c r="G87" i="68"/>
  <c r="F87" i="68"/>
  <c r="E87" i="68"/>
  <c r="D87" i="68"/>
  <c r="C87" i="68"/>
  <c r="B87" i="68"/>
  <c r="S87" i="68" s="1"/>
  <c r="T86" i="68"/>
  <c r="R86" i="68"/>
  <c r="Q86" i="68"/>
  <c r="P86" i="68"/>
  <c r="O86" i="68"/>
  <c r="N86" i="68"/>
  <c r="M86" i="68"/>
  <c r="L86" i="68"/>
  <c r="K86" i="68"/>
  <c r="J86" i="68"/>
  <c r="I86" i="68"/>
  <c r="H86" i="68"/>
  <c r="G86" i="68"/>
  <c r="F86" i="68"/>
  <c r="E86" i="68"/>
  <c r="D86" i="68"/>
  <c r="C86" i="68"/>
  <c r="B86" i="68"/>
  <c r="S86" i="68" s="1"/>
  <c r="T85" i="68"/>
  <c r="R85" i="68"/>
  <c r="Q85" i="68"/>
  <c r="P85" i="68"/>
  <c r="O85" i="68"/>
  <c r="N85" i="68"/>
  <c r="M85" i="68"/>
  <c r="L85" i="68"/>
  <c r="K85" i="68"/>
  <c r="J85" i="68"/>
  <c r="I85" i="68"/>
  <c r="H85" i="68"/>
  <c r="G85" i="68"/>
  <c r="F85" i="68"/>
  <c r="E85" i="68"/>
  <c r="D85" i="68"/>
  <c r="C85" i="68"/>
  <c r="B85" i="68"/>
  <c r="S85" i="68" s="1"/>
  <c r="T84" i="68"/>
  <c r="R84" i="68"/>
  <c r="Q84" i="68"/>
  <c r="P84" i="68"/>
  <c r="O84" i="68"/>
  <c r="N84" i="68"/>
  <c r="M84" i="68"/>
  <c r="L84" i="68"/>
  <c r="K84" i="68"/>
  <c r="J84" i="68"/>
  <c r="I84" i="68"/>
  <c r="H84" i="68"/>
  <c r="G84" i="68"/>
  <c r="F84" i="68"/>
  <c r="E84" i="68"/>
  <c r="D84" i="68"/>
  <c r="C84" i="68"/>
  <c r="B84" i="68"/>
  <c r="S84" i="68" s="1"/>
  <c r="T83" i="68"/>
  <c r="R83" i="68"/>
  <c r="Q83" i="68"/>
  <c r="P83" i="68"/>
  <c r="O83" i="68"/>
  <c r="N83" i="68"/>
  <c r="M83" i="68"/>
  <c r="L83" i="68"/>
  <c r="K83" i="68"/>
  <c r="J83" i="68"/>
  <c r="I83" i="68"/>
  <c r="H83" i="68"/>
  <c r="G83" i="68"/>
  <c r="F83" i="68"/>
  <c r="E83" i="68"/>
  <c r="D83" i="68"/>
  <c r="C83" i="68"/>
  <c r="B83" i="68"/>
  <c r="S83" i="68" s="1"/>
  <c r="T82" i="68"/>
  <c r="R82" i="68"/>
  <c r="Q82" i="68"/>
  <c r="P82" i="68"/>
  <c r="O82" i="68"/>
  <c r="N82" i="68"/>
  <c r="M82" i="68"/>
  <c r="L82" i="68"/>
  <c r="K82" i="68"/>
  <c r="J82" i="68"/>
  <c r="I82" i="68"/>
  <c r="H82" i="68"/>
  <c r="G82" i="68"/>
  <c r="F82" i="68"/>
  <c r="E82" i="68"/>
  <c r="D82" i="68"/>
  <c r="C82" i="68"/>
  <c r="B82" i="68"/>
  <c r="S82" i="68" s="1"/>
  <c r="T81" i="68"/>
  <c r="R81" i="68"/>
  <c r="Q81" i="68"/>
  <c r="P81" i="68"/>
  <c r="O81" i="68"/>
  <c r="N81" i="68"/>
  <c r="M81" i="68"/>
  <c r="L81" i="68"/>
  <c r="K81" i="68"/>
  <c r="J81" i="68"/>
  <c r="I81" i="68"/>
  <c r="H81" i="68"/>
  <c r="G81" i="68"/>
  <c r="F81" i="68"/>
  <c r="E81" i="68"/>
  <c r="D81" i="68"/>
  <c r="C81" i="68"/>
  <c r="B81" i="68"/>
  <c r="S81" i="68" s="1"/>
  <c r="T80" i="68"/>
  <c r="R80" i="68"/>
  <c r="Q80" i="68"/>
  <c r="P80" i="68"/>
  <c r="O80" i="68"/>
  <c r="N80" i="68"/>
  <c r="M80" i="68"/>
  <c r="L80" i="68"/>
  <c r="K80" i="68"/>
  <c r="J80" i="68"/>
  <c r="I80" i="68"/>
  <c r="H80" i="68"/>
  <c r="G80" i="68"/>
  <c r="F80" i="68"/>
  <c r="E80" i="68"/>
  <c r="D80" i="68"/>
  <c r="C80" i="68"/>
  <c r="B80" i="68"/>
  <c r="S80" i="68" s="1"/>
  <c r="T79" i="68"/>
  <c r="R79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E79" i="68"/>
  <c r="D79" i="68"/>
  <c r="C79" i="68"/>
  <c r="B79" i="68"/>
  <c r="S79" i="68" s="1"/>
  <c r="T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E78" i="68"/>
  <c r="D78" i="68"/>
  <c r="C78" i="68"/>
  <c r="B78" i="68"/>
  <c r="S78" i="68" s="1"/>
  <c r="T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E77" i="68"/>
  <c r="D77" i="68"/>
  <c r="C77" i="68"/>
  <c r="B77" i="68"/>
  <c r="S77" i="68" s="1"/>
  <c r="T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E76" i="68"/>
  <c r="D76" i="68"/>
  <c r="C76" i="68"/>
  <c r="B76" i="68"/>
  <c r="S76" i="68" s="1"/>
  <c r="T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E75" i="68"/>
  <c r="D75" i="68"/>
  <c r="C75" i="68"/>
  <c r="B75" i="68"/>
  <c r="S75" i="68" s="1"/>
  <c r="T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E74" i="68"/>
  <c r="D74" i="68"/>
  <c r="C74" i="68"/>
  <c r="B74" i="68"/>
  <c r="S74" i="68" s="1"/>
  <c r="T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E73" i="68"/>
  <c r="D73" i="68"/>
  <c r="C73" i="68"/>
  <c r="B73" i="68"/>
  <c r="S73" i="68" s="1"/>
  <c r="T72" i="68"/>
  <c r="T88" i="68" s="1"/>
  <c r="R72" i="68"/>
  <c r="R88" i="68" s="1"/>
  <c r="Q72" i="68"/>
  <c r="Q88" i="68" s="1"/>
  <c r="P72" i="68"/>
  <c r="P88" i="68" s="1"/>
  <c r="O72" i="68"/>
  <c r="O88" i="68" s="1"/>
  <c r="N72" i="68"/>
  <c r="N88" i="68" s="1"/>
  <c r="M72" i="68"/>
  <c r="M88" i="68" s="1"/>
  <c r="L72" i="68"/>
  <c r="L88" i="68" s="1"/>
  <c r="K72" i="68"/>
  <c r="K88" i="68" s="1"/>
  <c r="J72" i="68"/>
  <c r="J88" i="68" s="1"/>
  <c r="I72" i="68"/>
  <c r="I88" i="68" s="1"/>
  <c r="H72" i="68"/>
  <c r="H88" i="68" s="1"/>
  <c r="G72" i="68"/>
  <c r="G88" i="68" s="1"/>
  <c r="F72" i="68"/>
  <c r="F88" i="68" s="1"/>
  <c r="E72" i="68"/>
  <c r="E88" i="68" s="1"/>
  <c r="D72" i="68"/>
  <c r="D88" i="68" s="1"/>
  <c r="C72" i="68"/>
  <c r="C88" i="68" s="1"/>
  <c r="B72" i="68"/>
  <c r="T44" i="68"/>
  <c r="R44" i="68"/>
  <c r="Q44" i="68"/>
  <c r="P44" i="68"/>
  <c r="O44" i="68"/>
  <c r="N44" i="68"/>
  <c r="M44" i="68"/>
  <c r="L44" i="68"/>
  <c r="K44" i="68"/>
  <c r="J44" i="68"/>
  <c r="I44" i="68"/>
  <c r="H44" i="68"/>
  <c r="G44" i="68"/>
  <c r="F44" i="68"/>
  <c r="E44" i="68"/>
  <c r="D44" i="68"/>
  <c r="C44" i="68"/>
  <c r="B44" i="68"/>
  <c r="S43" i="68"/>
  <c r="S42" i="68"/>
  <c r="S41" i="68"/>
  <c r="S40" i="68"/>
  <c r="S39" i="68"/>
  <c r="S38" i="68"/>
  <c r="S37" i="68"/>
  <c r="S36" i="68"/>
  <c r="S35" i="68"/>
  <c r="S34" i="68"/>
  <c r="S33" i="68"/>
  <c r="S32" i="68"/>
  <c r="S31" i="68"/>
  <c r="S30" i="68"/>
  <c r="S29" i="68"/>
  <c r="S28" i="68"/>
  <c r="S44" i="68" s="1"/>
  <c r="B88" i="68" l="1"/>
  <c r="S72" i="68"/>
  <c r="S88" i="68" s="1"/>
  <c r="T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E66" i="68"/>
  <c r="D66" i="68"/>
  <c r="C66" i="68"/>
  <c r="B66" i="68"/>
  <c r="S66" i="68" s="1"/>
  <c r="T109" i="68" l="1"/>
  <c r="R109" i="68"/>
  <c r="Q109" i="68"/>
  <c r="P109" i="68"/>
  <c r="O109" i="68"/>
  <c r="N109" i="68"/>
  <c r="M109" i="68"/>
  <c r="L109" i="68"/>
  <c r="K109" i="68"/>
  <c r="J109" i="68"/>
  <c r="I109" i="68"/>
  <c r="H109" i="68"/>
  <c r="G109" i="68"/>
  <c r="F109" i="68"/>
  <c r="E109" i="68"/>
  <c r="D109" i="68"/>
  <c r="C109" i="68"/>
  <c r="B109" i="68"/>
  <c r="T108" i="68"/>
  <c r="R108" i="68"/>
  <c r="Q108" i="68"/>
  <c r="P108" i="68"/>
  <c r="O108" i="68"/>
  <c r="N108" i="68"/>
  <c r="M108" i="68"/>
  <c r="L108" i="68"/>
  <c r="K108" i="68"/>
  <c r="J108" i="68"/>
  <c r="I108" i="68"/>
  <c r="H108" i="68"/>
  <c r="G108" i="68"/>
  <c r="F108" i="68"/>
  <c r="E108" i="68"/>
  <c r="D108" i="68"/>
  <c r="C108" i="68"/>
  <c r="B108" i="68"/>
  <c r="T107" i="68"/>
  <c r="R107" i="68"/>
  <c r="Q107" i="68"/>
  <c r="P107" i="68"/>
  <c r="O107" i="68"/>
  <c r="N107" i="68"/>
  <c r="M107" i="68"/>
  <c r="L107" i="68"/>
  <c r="K107" i="68"/>
  <c r="J107" i="68"/>
  <c r="I107" i="68"/>
  <c r="H107" i="68"/>
  <c r="G107" i="68"/>
  <c r="F107" i="68"/>
  <c r="E107" i="68"/>
  <c r="D107" i="68"/>
  <c r="C107" i="68"/>
  <c r="B107" i="68"/>
  <c r="T106" i="68"/>
  <c r="R106" i="68"/>
  <c r="Q106" i="68"/>
  <c r="P106" i="68"/>
  <c r="O106" i="68"/>
  <c r="N106" i="68"/>
  <c r="M106" i="68"/>
  <c r="L106" i="68"/>
  <c r="K106" i="68"/>
  <c r="J106" i="68"/>
  <c r="I106" i="68"/>
  <c r="H106" i="68"/>
  <c r="G106" i="68"/>
  <c r="F106" i="68"/>
  <c r="E106" i="68"/>
  <c r="D106" i="68"/>
  <c r="C106" i="68"/>
  <c r="B106" i="68"/>
  <c r="T105" i="68"/>
  <c r="R105" i="68"/>
  <c r="Q105" i="68"/>
  <c r="P105" i="68"/>
  <c r="O105" i="68"/>
  <c r="N105" i="68"/>
  <c r="M105" i="68"/>
  <c r="L105" i="68"/>
  <c r="K105" i="68"/>
  <c r="J105" i="68"/>
  <c r="I105" i="68"/>
  <c r="H105" i="68"/>
  <c r="G105" i="68"/>
  <c r="F105" i="68"/>
  <c r="E105" i="68"/>
  <c r="D105" i="68"/>
  <c r="C105" i="68"/>
  <c r="B105" i="68"/>
  <c r="T104" i="68"/>
  <c r="R104" i="68"/>
  <c r="Q104" i="68"/>
  <c r="P104" i="68"/>
  <c r="O104" i="68"/>
  <c r="N104" i="68"/>
  <c r="M104" i="68"/>
  <c r="L104" i="68"/>
  <c r="K104" i="68"/>
  <c r="J104" i="68"/>
  <c r="I104" i="68"/>
  <c r="H104" i="68"/>
  <c r="G104" i="68"/>
  <c r="F104" i="68"/>
  <c r="E104" i="68"/>
  <c r="D104" i="68"/>
  <c r="C104" i="68"/>
  <c r="B104" i="68"/>
  <c r="T103" i="68"/>
  <c r="R103" i="68"/>
  <c r="Q103" i="68"/>
  <c r="P103" i="68"/>
  <c r="O103" i="68"/>
  <c r="N103" i="68"/>
  <c r="M103" i="68"/>
  <c r="L103" i="68"/>
  <c r="K103" i="68"/>
  <c r="J103" i="68"/>
  <c r="I103" i="68"/>
  <c r="H103" i="68"/>
  <c r="G103" i="68"/>
  <c r="F103" i="68"/>
  <c r="E103" i="68"/>
  <c r="D103" i="68"/>
  <c r="C103" i="68"/>
  <c r="B103" i="68"/>
  <c r="T102" i="68"/>
  <c r="S102" i="68"/>
  <c r="R102" i="68"/>
  <c r="Q102" i="68"/>
  <c r="P102" i="68"/>
  <c r="O102" i="68"/>
  <c r="N102" i="68"/>
  <c r="M102" i="68"/>
  <c r="L102" i="68"/>
  <c r="K102" i="68"/>
  <c r="J102" i="68"/>
  <c r="I102" i="68"/>
  <c r="H102" i="68"/>
  <c r="G102" i="68"/>
  <c r="F102" i="68"/>
  <c r="E102" i="68"/>
  <c r="D102" i="68"/>
  <c r="C102" i="68"/>
  <c r="B102" i="68"/>
  <c r="T101" i="68"/>
  <c r="R101" i="68"/>
  <c r="Q101" i="68"/>
  <c r="P101" i="68"/>
  <c r="O101" i="68"/>
  <c r="N101" i="68"/>
  <c r="M101" i="68"/>
  <c r="L101" i="68"/>
  <c r="K101" i="68"/>
  <c r="J101" i="68"/>
  <c r="I101" i="68"/>
  <c r="H101" i="68"/>
  <c r="G101" i="68"/>
  <c r="F101" i="68"/>
  <c r="E101" i="68"/>
  <c r="D101" i="68"/>
  <c r="C101" i="68"/>
  <c r="B101" i="68"/>
  <c r="T100" i="68"/>
  <c r="R100" i="68"/>
  <c r="Q100" i="68"/>
  <c r="P100" i="68"/>
  <c r="O100" i="68"/>
  <c r="N100" i="68"/>
  <c r="M100" i="68"/>
  <c r="L100" i="68"/>
  <c r="K100" i="68"/>
  <c r="J100" i="68"/>
  <c r="I100" i="68"/>
  <c r="H100" i="68"/>
  <c r="G100" i="68"/>
  <c r="F100" i="68"/>
  <c r="E100" i="68"/>
  <c r="D100" i="68"/>
  <c r="C100" i="68"/>
  <c r="B100" i="68"/>
  <c r="T99" i="68"/>
  <c r="R99" i="68"/>
  <c r="Q99" i="68"/>
  <c r="P99" i="68"/>
  <c r="O99" i="68"/>
  <c r="N99" i="68"/>
  <c r="M99" i="68"/>
  <c r="L99" i="68"/>
  <c r="K99" i="68"/>
  <c r="J99" i="68"/>
  <c r="I99" i="68"/>
  <c r="H99" i="68"/>
  <c r="G99" i="68"/>
  <c r="F99" i="68"/>
  <c r="E99" i="68"/>
  <c r="D99" i="68"/>
  <c r="C99" i="68"/>
  <c r="B99" i="68"/>
  <c r="T98" i="68"/>
  <c r="R98" i="68"/>
  <c r="Q98" i="68"/>
  <c r="P98" i="68"/>
  <c r="O98" i="68"/>
  <c r="N98" i="68"/>
  <c r="M98" i="68"/>
  <c r="L98" i="68"/>
  <c r="K98" i="68"/>
  <c r="J98" i="68"/>
  <c r="I98" i="68"/>
  <c r="H98" i="68"/>
  <c r="G98" i="68"/>
  <c r="F98" i="68"/>
  <c r="E98" i="68"/>
  <c r="D98" i="68"/>
  <c r="C98" i="68"/>
  <c r="B98" i="68"/>
  <c r="T97" i="68"/>
  <c r="R97" i="68"/>
  <c r="Q97" i="68"/>
  <c r="P97" i="68"/>
  <c r="O97" i="68"/>
  <c r="N97" i="68"/>
  <c r="M97" i="68"/>
  <c r="L97" i="68"/>
  <c r="K97" i="68"/>
  <c r="J97" i="68"/>
  <c r="I97" i="68"/>
  <c r="H97" i="68"/>
  <c r="G97" i="68"/>
  <c r="F97" i="68"/>
  <c r="E97" i="68"/>
  <c r="D97" i="68"/>
  <c r="C97" i="68"/>
  <c r="B97" i="68"/>
  <c r="T96" i="68"/>
  <c r="R96" i="68"/>
  <c r="Q96" i="68"/>
  <c r="P96" i="68"/>
  <c r="O96" i="68"/>
  <c r="N96" i="68"/>
  <c r="M96" i="68"/>
  <c r="L96" i="68"/>
  <c r="K96" i="68"/>
  <c r="J96" i="68"/>
  <c r="I96" i="68"/>
  <c r="H96" i="68"/>
  <c r="G96" i="68"/>
  <c r="F96" i="68"/>
  <c r="E96" i="68"/>
  <c r="D96" i="68"/>
  <c r="C96" i="68"/>
  <c r="B96" i="68"/>
  <c r="T95" i="68"/>
  <c r="R95" i="68"/>
  <c r="Q95" i="68"/>
  <c r="P95" i="68"/>
  <c r="O95" i="68"/>
  <c r="N95" i="68"/>
  <c r="M95" i="68"/>
  <c r="L95" i="68"/>
  <c r="K95" i="68"/>
  <c r="J95" i="68"/>
  <c r="I95" i="68"/>
  <c r="H95" i="68"/>
  <c r="G95" i="68"/>
  <c r="F95" i="68"/>
  <c r="E95" i="68"/>
  <c r="D95" i="68"/>
  <c r="C95" i="68"/>
  <c r="B95" i="68"/>
  <c r="T94" i="68"/>
  <c r="R94" i="68"/>
  <c r="Q94" i="68"/>
  <c r="P94" i="68"/>
  <c r="O94" i="68"/>
  <c r="N94" i="68"/>
  <c r="M94" i="68"/>
  <c r="L94" i="68"/>
  <c r="K94" i="68"/>
  <c r="J94" i="68"/>
  <c r="I94" i="68"/>
  <c r="H94" i="68"/>
  <c r="G94" i="68"/>
  <c r="F94" i="68"/>
  <c r="E94" i="68"/>
  <c r="D94" i="68"/>
  <c r="C94" i="68"/>
  <c r="B94" i="68"/>
  <c r="C110" i="68" l="1"/>
  <c r="G110" i="68"/>
  <c r="K110" i="68"/>
  <c r="O110" i="68"/>
  <c r="T110" i="68"/>
  <c r="S96" i="68"/>
  <c r="S100" i="68"/>
  <c r="S106" i="68"/>
  <c r="D110" i="68"/>
  <c r="H110" i="68"/>
  <c r="L110" i="68"/>
  <c r="P110" i="68"/>
  <c r="S95" i="68"/>
  <c r="S97" i="68"/>
  <c r="S99" i="68"/>
  <c r="S101" i="68"/>
  <c r="S104" i="68"/>
  <c r="S108" i="68"/>
  <c r="E110" i="68"/>
  <c r="I110" i="68"/>
  <c r="M110" i="68"/>
  <c r="Q110" i="68"/>
  <c r="S103" i="68"/>
  <c r="S105" i="68"/>
  <c r="S107" i="68"/>
  <c r="S109" i="68"/>
  <c r="S94" i="68"/>
  <c r="F110" i="68"/>
  <c r="J110" i="68"/>
  <c r="N110" i="68"/>
  <c r="R110" i="68"/>
  <c r="S98" i="68"/>
  <c r="B110" i="68"/>
  <c r="S110" i="68" l="1"/>
</calcChain>
</file>

<file path=xl/sharedStrings.xml><?xml version="1.0" encoding="utf-8"?>
<sst xmlns="http://schemas.openxmlformats.org/spreadsheetml/2006/main" count="3481" uniqueCount="59">
  <si>
    <t xml:space="preserve">NUMERO TOTAL DE TRABAJADORES AFILIADOS, SEGÚN REGIONES Y ACTIVIDAD ECONÓMICA Y NUMERO DE PENSIONADOS POR REGION </t>
  </si>
  <si>
    <t>LOS ANDES</t>
  </si>
  <si>
    <t>REGIONES</t>
  </si>
  <si>
    <t>Agricult.</t>
  </si>
  <si>
    <t>Pesca</t>
  </si>
  <si>
    <t>Explotacion</t>
  </si>
  <si>
    <t>Industria</t>
  </si>
  <si>
    <t>Electricidad</t>
  </si>
  <si>
    <t>Construc.</t>
  </si>
  <si>
    <t>Comercio</t>
  </si>
  <si>
    <t>Hoteles y</t>
  </si>
  <si>
    <t>Transporte</t>
  </si>
  <si>
    <t>Intermedia.</t>
  </si>
  <si>
    <t>Actividades</t>
  </si>
  <si>
    <t>Administracion</t>
  </si>
  <si>
    <t>Enseñanza</t>
  </si>
  <si>
    <t xml:space="preserve">Servicios </t>
  </si>
  <si>
    <t>Otras Activi.</t>
  </si>
  <si>
    <t>Hogares</t>
  </si>
  <si>
    <t>Organiz.</t>
  </si>
  <si>
    <t xml:space="preserve">Total </t>
  </si>
  <si>
    <t>Total</t>
  </si>
  <si>
    <t xml:space="preserve">              </t>
  </si>
  <si>
    <t>Minas</t>
  </si>
  <si>
    <t>Manufactu.</t>
  </si>
  <si>
    <t>Gas y Agua</t>
  </si>
  <si>
    <t>Restauran</t>
  </si>
  <si>
    <t>Financiera</t>
  </si>
  <si>
    <t>Inmobiliaria</t>
  </si>
  <si>
    <t>Publica</t>
  </si>
  <si>
    <t>Sociales</t>
  </si>
  <si>
    <t>y Servicios</t>
  </si>
  <si>
    <t>Privados</t>
  </si>
  <si>
    <t xml:space="preserve"> Extraterritorial</t>
  </si>
  <si>
    <t>Trabajadores</t>
  </si>
  <si>
    <t>Pensionados</t>
  </si>
  <si>
    <t>De Arica y Parinacota</t>
  </si>
  <si>
    <t>De Tarapacá</t>
  </si>
  <si>
    <t>De Antofagasta</t>
  </si>
  <si>
    <t>De Atacama</t>
  </si>
  <si>
    <t>De Coquimbo</t>
  </si>
  <si>
    <t>De Valparaíso</t>
  </si>
  <si>
    <t>Del Libertador Gral. Bdo. O'Higgins</t>
  </si>
  <si>
    <t>Del Maule</t>
  </si>
  <si>
    <t>De Ñuble</t>
  </si>
  <si>
    <t>Del Bío Bío</t>
  </si>
  <si>
    <t>De La Araucanía</t>
  </si>
  <si>
    <t>De Los Ríos</t>
  </si>
  <si>
    <t>De Los Lagos</t>
  </si>
  <si>
    <t>Aisén del Gral. Carlos Ibañez del Campo</t>
  </si>
  <si>
    <t>De Magallanes y de la Antártica Chilena</t>
  </si>
  <si>
    <t>Metropolitana de Santiago</t>
  </si>
  <si>
    <t>TOTAL PAÍS</t>
  </si>
  <si>
    <t>NUMERO TOTAL DE TRABAJADORES AFILIADOS, SEGÚN REGIONES Y ACTIVIDAD ECONÓMICA Y NUMERO DE PENSIONADOS POR REGION</t>
  </si>
  <si>
    <t>LA ARAUCANA</t>
  </si>
  <si>
    <t>CAJA 18</t>
  </si>
  <si>
    <t>LOS HÉROES</t>
  </si>
  <si>
    <t>TOTAL</t>
  </si>
  <si>
    <t>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</si>
</sst>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\ _€_-;\-* #,##0\ _€_-;_-* &quot;-&quot;\ _€_-;_-@_-"/>
    <numFmt numFmtId="167" formatCode="&quot;Ch$&quot;#,##0.00_);\(&quot;Ch$&quot;#,##0.00\)"/>
    <numFmt numFmtId="168" formatCode="#,##0.0"/>
    <numFmt numFmtId="169" formatCode="_-* #,##0.00\ _€_-;\-* #,##0.00\ _€_-;_-* &quot;-&quot;??\ _€_-;_-@_-"/>
    <numFmt numFmtId="170" formatCode="&quot;$&quot;#,##0\ ;\(&quot;$&quot;#,##0\)"/>
    <numFmt numFmtId="171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</font>
    <font>
      <sz val="11"/>
      <color theme="1"/>
      <name val="Calibri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C0C0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4" borderId="7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168" fontId="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28" applyNumberFormat="0" applyFont="0" applyFill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Fill="1" applyBorder="1"/>
    <xf numFmtId="0" fontId="6" fillId="2" borderId="1" xfId="0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2" borderId="5" xfId="0" applyFont="1" applyFill="1" applyBorder="1"/>
    <xf numFmtId="3" fontId="7" fillId="3" borderId="9" xfId="1" applyNumberFormat="1" applyFont="1" applyFill="1" applyBorder="1" applyAlignment="1">
      <alignment horizontal="center"/>
    </xf>
    <xf numFmtId="3" fontId="7" fillId="3" borderId="15" xfId="1" applyNumberFormat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7" fillId="2" borderId="10" xfId="0" applyFont="1" applyFill="1" applyBorder="1"/>
    <xf numFmtId="3" fontId="6" fillId="2" borderId="10" xfId="0" applyNumberFormat="1" applyFont="1" applyFill="1" applyBorder="1" applyAlignment="1">
      <alignment horizontal="right"/>
    </xf>
    <xf numFmtId="0" fontId="7" fillId="2" borderId="11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12" xfId="0" applyFont="1" applyFill="1" applyBorder="1"/>
    <xf numFmtId="3" fontId="6" fillId="2" borderId="1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7" fillId="3" borderId="29" xfId="1" applyNumberFormat="1" applyFont="1" applyFill="1" applyBorder="1" applyAlignment="1">
      <alignment horizontal="center"/>
    </xf>
    <xf numFmtId="0" fontId="7" fillId="3" borderId="29" xfId="1" applyFont="1" applyFill="1" applyBorder="1" applyAlignment="1">
      <alignment horizontal="center"/>
    </xf>
    <xf numFmtId="3" fontId="0" fillId="0" borderId="16" xfId="0" applyNumberFormat="1" applyBorder="1"/>
    <xf numFmtId="3" fontId="0" fillId="0" borderId="17" xfId="0" applyNumberFormat="1" applyBorder="1"/>
    <xf numFmtId="3" fontId="0" fillId="0" borderId="20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2" xfId="0" applyNumberFormat="1" applyBorder="1"/>
    <xf numFmtId="3" fontId="7" fillId="3" borderId="30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15" fillId="0" borderId="3" xfId="0" applyNumberFormat="1" applyFont="1" applyBorder="1"/>
    <xf numFmtId="164" fontId="6" fillId="2" borderId="23" xfId="0" applyNumberFormat="1" applyFont="1" applyFill="1" applyBorder="1" applyAlignment="1">
      <alignment horizontal="right"/>
    </xf>
    <xf numFmtId="164" fontId="6" fillId="2" borderId="24" xfId="0" applyNumberFormat="1" applyFont="1" applyFill="1" applyBorder="1" applyAlignment="1">
      <alignment horizontal="right"/>
    </xf>
    <xf numFmtId="164" fontId="6" fillId="2" borderId="25" xfId="0" applyNumberFormat="1" applyFont="1" applyFill="1" applyBorder="1" applyAlignment="1">
      <alignment horizontal="right"/>
    </xf>
    <xf numFmtId="164" fontId="6" fillId="2" borderId="23" xfId="244" applyFont="1" applyFill="1" applyBorder="1" applyAlignment="1">
      <alignment horizontal="right"/>
    </xf>
    <xf numFmtId="164" fontId="6" fillId="2" borderId="24" xfId="244" applyFont="1" applyFill="1" applyBorder="1" applyAlignment="1">
      <alignment horizontal="right"/>
    </xf>
    <xf numFmtId="164" fontId="6" fillId="2" borderId="25" xfId="244" applyFont="1" applyFill="1" applyBorder="1" applyAlignment="1">
      <alignment horizontal="right"/>
    </xf>
    <xf numFmtId="3" fontId="6" fillId="2" borderId="31" xfId="0" applyNumberFormat="1" applyFont="1" applyFill="1" applyBorder="1" applyAlignment="1">
      <alignment horizontal="right"/>
    </xf>
    <xf numFmtId="3" fontId="6" fillId="2" borderId="32" xfId="0" applyNumberFormat="1" applyFont="1" applyFill="1" applyBorder="1" applyAlignment="1">
      <alignment horizontal="right"/>
    </xf>
    <xf numFmtId="3" fontId="6" fillId="2" borderId="33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0" fontId="7" fillId="3" borderId="5" xfId="1" applyFont="1" applyFill="1" applyBorder="1" applyAlignment="1">
      <alignment horizontal="center"/>
    </xf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20" xfId="0" applyNumberFormat="1" applyFont="1" applyBorder="1"/>
    <xf numFmtId="3" fontId="17" fillId="2" borderId="10" xfId="0" applyNumberFormat="1" applyFont="1" applyFill="1" applyBorder="1" applyAlignment="1">
      <alignment horizontal="right"/>
    </xf>
    <xf numFmtId="0" fontId="17" fillId="2" borderId="23" xfId="244" applyNumberFormat="1" applyFont="1" applyFill="1" applyBorder="1" applyAlignment="1">
      <alignment horizontal="right"/>
    </xf>
    <xf numFmtId="3" fontId="16" fillId="0" borderId="6" xfId="0" applyNumberFormat="1" applyFont="1" applyBorder="1"/>
    <xf numFmtId="3" fontId="16" fillId="0" borderId="4" xfId="0" applyNumberFormat="1" applyFont="1" applyBorder="1"/>
    <xf numFmtId="3" fontId="16" fillId="0" borderId="21" xfId="0" applyNumberFormat="1" applyFont="1" applyBorder="1"/>
    <xf numFmtId="3" fontId="17" fillId="2" borderId="11" xfId="0" applyNumberFormat="1" applyFont="1" applyFill="1" applyBorder="1" applyAlignment="1">
      <alignment horizontal="right"/>
    </xf>
    <xf numFmtId="0" fontId="17" fillId="2" borderId="24" xfId="244" applyNumberFormat="1" applyFont="1" applyFill="1" applyBorder="1" applyAlignment="1">
      <alignment horizontal="right"/>
    </xf>
    <xf numFmtId="3" fontId="16" fillId="0" borderId="18" xfId="0" applyNumberFormat="1" applyFont="1" applyBorder="1"/>
    <xf numFmtId="3" fontId="16" fillId="0" borderId="19" xfId="0" applyNumberFormat="1" applyFont="1" applyBorder="1"/>
    <xf numFmtId="3" fontId="16" fillId="0" borderId="22" xfId="0" applyNumberFormat="1" applyFont="1" applyBorder="1"/>
    <xf numFmtId="3" fontId="17" fillId="2" borderId="12" xfId="0" applyNumberFormat="1" applyFont="1" applyFill="1" applyBorder="1" applyAlignment="1">
      <alignment horizontal="right"/>
    </xf>
    <xf numFmtId="0" fontId="17" fillId="2" borderId="25" xfId="244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2" borderId="36" xfId="0" applyNumberFormat="1" applyFont="1" applyFill="1" applyBorder="1" applyAlignment="1">
      <alignment horizontal="right"/>
    </xf>
    <xf numFmtId="171" fontId="17" fillId="2" borderId="36" xfId="245" applyNumberFormat="1" applyFont="1" applyFill="1" applyBorder="1" applyAlignment="1">
      <alignment horizontal="right"/>
    </xf>
    <xf numFmtId="3" fontId="15" fillId="3" borderId="35" xfId="208" applyNumberFormat="1" applyFon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/>
    </xf>
    <xf numFmtId="1" fontId="17" fillId="2" borderId="36" xfId="245" applyNumberFormat="1" applyFont="1" applyFill="1" applyBorder="1" applyAlignment="1">
      <alignment horizontal="right"/>
    </xf>
    <xf numFmtId="0" fontId="6" fillId="2" borderId="23" xfId="244" applyNumberFormat="1" applyFont="1" applyFill="1" applyBorder="1" applyAlignment="1">
      <alignment horizontal="right"/>
    </xf>
    <xf numFmtId="0" fontId="6" fillId="2" borderId="24" xfId="244" applyNumberFormat="1" applyFont="1" applyFill="1" applyBorder="1" applyAlignment="1">
      <alignment horizontal="right"/>
    </xf>
    <xf numFmtId="0" fontId="6" fillId="2" borderId="25" xfId="244" applyNumberFormat="1" applyFont="1" applyFill="1" applyBorder="1" applyAlignment="1">
      <alignment horizontal="right"/>
    </xf>
    <xf numFmtId="3" fontId="17" fillId="2" borderId="37" xfId="0" applyNumberFormat="1" applyFont="1" applyFill="1" applyBorder="1" applyAlignment="1">
      <alignment horizontal="right"/>
    </xf>
    <xf numFmtId="3" fontId="18" fillId="3" borderId="36" xfId="0" applyNumberFormat="1" applyFont="1" applyFill="1" applyBorder="1" applyAlignment="1">
      <alignment vertical="center"/>
    </xf>
    <xf numFmtId="3" fontId="18" fillId="0" borderId="3" xfId="0" applyNumberFormat="1" applyFont="1" applyBorder="1"/>
    <xf numFmtId="3" fontId="19" fillId="2" borderId="36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6" fillId="2" borderId="23" xfId="244" applyNumberFormat="1" applyFont="1" applyFill="1" applyBorder="1" applyAlignment="1">
      <alignment horizontal="right"/>
    </xf>
    <xf numFmtId="3" fontId="6" fillId="2" borderId="24" xfId="244" applyNumberFormat="1" applyFont="1" applyFill="1" applyBorder="1" applyAlignment="1">
      <alignment horizontal="right"/>
    </xf>
    <xf numFmtId="3" fontId="6" fillId="2" borderId="25" xfId="244" applyNumberFormat="1" applyFont="1" applyFill="1" applyBorder="1" applyAlignment="1">
      <alignment horizontal="right"/>
    </xf>
    <xf numFmtId="3" fontId="7" fillId="0" borderId="3" xfId="0" applyNumberFormat="1" applyFont="1" applyBorder="1"/>
    <xf numFmtId="3" fontId="6" fillId="2" borderId="36" xfId="0" applyNumberFormat="1" applyFont="1" applyFill="1" applyBorder="1" applyAlignment="1">
      <alignment horizontal="right"/>
    </xf>
    <xf numFmtId="3" fontId="7" fillId="0" borderId="36" xfId="0" applyNumberFormat="1" applyFont="1" applyBorder="1"/>
    <xf numFmtId="3" fontId="7" fillId="0" borderId="38" xfId="0" applyNumberFormat="1" applyFont="1" applyBorder="1"/>
    <xf numFmtId="3" fontId="6" fillId="2" borderId="38" xfId="0" applyNumberFormat="1" applyFont="1" applyFill="1" applyBorder="1" applyAlignment="1">
      <alignment horizontal="right"/>
    </xf>
    <xf numFmtId="171" fontId="6" fillId="2" borderId="12" xfId="0" applyNumberFormat="1" applyFont="1" applyFill="1" applyBorder="1" applyAlignment="1">
      <alignment horizontal="right"/>
    </xf>
    <xf numFmtId="3" fontId="20" fillId="0" borderId="16" xfId="0" applyNumberFormat="1" applyFont="1" applyBorder="1"/>
    <xf numFmtId="3" fontId="20" fillId="0" borderId="17" xfId="0" applyNumberFormat="1" applyFont="1" applyBorder="1"/>
    <xf numFmtId="3" fontId="20" fillId="0" borderId="20" xfId="0" applyNumberFormat="1" applyFont="1" applyBorder="1"/>
    <xf numFmtId="3" fontId="19" fillId="5" borderId="10" xfId="0" applyNumberFormat="1" applyFont="1" applyFill="1" applyBorder="1" applyAlignment="1">
      <alignment horizontal="right"/>
    </xf>
    <xf numFmtId="41" fontId="19" fillId="5" borderId="23" xfId="244" applyNumberFormat="1" applyFont="1" applyFill="1" applyBorder="1" applyAlignment="1">
      <alignment horizontal="right"/>
    </xf>
    <xf numFmtId="3" fontId="20" fillId="0" borderId="6" xfId="0" applyNumberFormat="1" applyFont="1" applyBorder="1"/>
    <xf numFmtId="3" fontId="20" fillId="0" borderId="4" xfId="0" applyNumberFormat="1" applyFont="1" applyBorder="1"/>
    <xf numFmtId="3" fontId="20" fillId="0" borderId="21" xfId="0" applyNumberFormat="1" applyFont="1" applyBorder="1"/>
    <xf numFmtId="3" fontId="19" fillId="5" borderId="11" xfId="0" applyNumberFormat="1" applyFont="1" applyFill="1" applyBorder="1" applyAlignment="1">
      <alignment horizontal="right"/>
    </xf>
    <xf numFmtId="41" fontId="19" fillId="5" borderId="24" xfId="244" applyNumberFormat="1" applyFont="1" applyFill="1" applyBorder="1" applyAlignment="1">
      <alignment horizontal="right"/>
    </xf>
    <xf numFmtId="3" fontId="20" fillId="0" borderId="18" xfId="0" applyNumberFormat="1" applyFont="1" applyBorder="1"/>
    <xf numFmtId="3" fontId="20" fillId="0" borderId="19" xfId="0" applyNumberFormat="1" applyFont="1" applyBorder="1"/>
    <xf numFmtId="3" fontId="20" fillId="0" borderId="22" xfId="0" applyNumberFormat="1" applyFont="1" applyBorder="1"/>
    <xf numFmtId="3" fontId="19" fillId="5" borderId="12" xfId="0" applyNumberFormat="1" applyFont="1" applyFill="1" applyBorder="1" applyAlignment="1">
      <alignment horizontal="right"/>
    </xf>
    <xf numFmtId="41" fontId="19" fillId="5" borderId="25" xfId="244" applyNumberFormat="1" applyFont="1" applyFill="1" applyBorder="1" applyAlignment="1">
      <alignment horizontal="right"/>
    </xf>
    <xf numFmtId="3" fontId="19" fillId="5" borderId="3" xfId="0" applyNumberFormat="1" applyFont="1" applyFill="1" applyBorder="1" applyAlignment="1">
      <alignment horizontal="right"/>
    </xf>
    <xf numFmtId="3" fontId="19" fillId="5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3" fontId="0" fillId="0" borderId="0" xfId="0" applyNumberFormat="1"/>
  </cellXfs>
  <cellStyles count="246">
    <cellStyle name="DIA" xfId="2"/>
    <cellStyle name="ENCABEZ1" xfId="26"/>
    <cellStyle name="ENCABEZ2" xfId="27"/>
    <cellStyle name="Encabezado 1 2" xfId="240"/>
    <cellStyle name="Encabezado 1 3" xfId="232"/>
    <cellStyle name="Encabezado 2" xfId="233"/>
    <cellStyle name="Encabezado 2 2" xfId="241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echa" xfId="234"/>
    <cellStyle name="FIJO" xfId="35"/>
    <cellStyle name="Fijo 2" xfId="235"/>
    <cellStyle name="FINANCIERO" xfId="36"/>
    <cellStyle name="Millares" xfId="245" builtinId="3"/>
    <cellStyle name="Millares [0]" xfId="244" builtinId="6"/>
    <cellStyle name="Millares [0] 2" xfId="3"/>
    <cellStyle name="Millares [0] 2 2" xfId="37"/>
    <cellStyle name="Millares [0] 2 3" xfId="66"/>
    <cellStyle name="Millares [0] 2 4" xfId="95"/>
    <cellStyle name="Millares [0] 2 5" xfId="97"/>
    <cellStyle name="Millares [0] 2 6" xfId="138"/>
    <cellStyle name="Millares [0] 2 7" xfId="161"/>
    <cellStyle name="Millares [0] 3" xfId="38"/>
    <cellStyle name="Millares [0] 3 2" xfId="70"/>
    <cellStyle name="Millares 10" xfId="4"/>
    <cellStyle name="Millares 10 10" xfId="75"/>
    <cellStyle name="Millares 10 11" xfId="98"/>
    <cellStyle name="Millares 10 12" xfId="118"/>
    <cellStyle name="Millares 10 13" xfId="141"/>
    <cellStyle name="Millares 10 14" xfId="167"/>
    <cellStyle name="Millares 10 15" xfId="188"/>
    <cellStyle name="Millares 10 16" xfId="209"/>
    <cellStyle name="Millares 10 2" xfId="5"/>
    <cellStyle name="Millares 10 2 10" xfId="212"/>
    <cellStyle name="Millares 10 2 2" xfId="6"/>
    <cellStyle name="Millares 10 2 2 2" xfId="48"/>
    <cellStyle name="Millares 10 2 2 3" xfId="77"/>
    <cellStyle name="Millares 10 2 2 4" xfId="100"/>
    <cellStyle name="Millares 10 2 2 5" xfId="120"/>
    <cellStyle name="Millares 10 2 2 6" xfId="143"/>
    <cellStyle name="Millares 10 2 2 7" xfId="169"/>
    <cellStyle name="Millares 10 2 2 8" xfId="190"/>
    <cellStyle name="Millares 10 2 2 9" xfId="213"/>
    <cellStyle name="Millares 10 2 3" xfId="47"/>
    <cellStyle name="Millares 10 2 4" xfId="76"/>
    <cellStyle name="Millares 10 2 5" xfId="99"/>
    <cellStyle name="Millares 10 2 6" xfId="119"/>
    <cellStyle name="Millares 10 2 7" xfId="142"/>
    <cellStyle name="Millares 10 2 8" xfId="168"/>
    <cellStyle name="Millares 10 2 9" xfId="189"/>
    <cellStyle name="Millares 10 3" xfId="7"/>
    <cellStyle name="Millares 10 3 2" xfId="49"/>
    <cellStyle name="Millares 10 3 3" xfId="78"/>
    <cellStyle name="Millares 10 3 4" xfId="101"/>
    <cellStyle name="Millares 10 3 5" xfId="121"/>
    <cellStyle name="Millares 10 3 6" xfId="144"/>
    <cellStyle name="Millares 10 3 7" xfId="170"/>
    <cellStyle name="Millares 10 3 8" xfId="191"/>
    <cellStyle name="Millares 10 3 9" xfId="214"/>
    <cellStyle name="Millares 10 4" xfId="8"/>
    <cellStyle name="Millares 10 4 2" xfId="50"/>
    <cellStyle name="Millares 10 4 3" xfId="79"/>
    <cellStyle name="Millares 10 4 4" xfId="102"/>
    <cellStyle name="Millares 10 4 5" xfId="122"/>
    <cellStyle name="Millares 10 4 6" xfId="145"/>
    <cellStyle name="Millares 10 4 7" xfId="171"/>
    <cellStyle name="Millares 10 4 8" xfId="192"/>
    <cellStyle name="Millares 10 4 9" xfId="215"/>
    <cellStyle name="Millares 10 5" xfId="9"/>
    <cellStyle name="Millares 10 5 2" xfId="51"/>
    <cellStyle name="Millares 10 5 3" xfId="80"/>
    <cellStyle name="Millares 10 5 4" xfId="103"/>
    <cellStyle name="Millares 10 5 5" xfId="123"/>
    <cellStyle name="Millares 10 5 6" xfId="146"/>
    <cellStyle name="Millares 10 5 7" xfId="172"/>
    <cellStyle name="Millares 10 5 8" xfId="193"/>
    <cellStyle name="Millares 10 5 9" xfId="216"/>
    <cellStyle name="Millares 10 6" xfId="10"/>
    <cellStyle name="Millares 10 6 2" xfId="52"/>
    <cellStyle name="Millares 10 6 3" xfId="81"/>
    <cellStyle name="Millares 10 6 4" xfId="104"/>
    <cellStyle name="Millares 10 6 5" xfId="124"/>
    <cellStyle name="Millares 10 6 6" xfId="147"/>
    <cellStyle name="Millares 10 6 7" xfId="173"/>
    <cellStyle name="Millares 10 6 8" xfId="194"/>
    <cellStyle name="Millares 10 6 9" xfId="217"/>
    <cellStyle name="Millares 10 7" xfId="11"/>
    <cellStyle name="Millares 10 7 2" xfId="53"/>
    <cellStyle name="Millares 10 7 3" xfId="82"/>
    <cellStyle name="Millares 10 7 4" xfId="105"/>
    <cellStyle name="Millares 10 7 5" xfId="125"/>
    <cellStyle name="Millares 10 7 6" xfId="148"/>
    <cellStyle name="Millares 10 7 7" xfId="174"/>
    <cellStyle name="Millares 10 7 8" xfId="195"/>
    <cellStyle name="Millares 10 7 9" xfId="218"/>
    <cellStyle name="Millares 10 8" xfId="12"/>
    <cellStyle name="Millares 10 8 2" xfId="54"/>
    <cellStyle name="Millares 10 8 3" xfId="83"/>
    <cellStyle name="Millares 10 8 4" xfId="106"/>
    <cellStyle name="Millares 10 8 5" xfId="126"/>
    <cellStyle name="Millares 10 8 6" xfId="149"/>
    <cellStyle name="Millares 10 8 7" xfId="175"/>
    <cellStyle name="Millares 10 8 8" xfId="196"/>
    <cellStyle name="Millares 10 8 9" xfId="219"/>
    <cellStyle name="Millares 10 9" xfId="46"/>
    <cellStyle name="Millares 11" xfId="44"/>
    <cellStyle name="Millares 12" xfId="45"/>
    <cellStyle name="Millares 13" xfId="68"/>
    <cellStyle name="Millares 14" xfId="96"/>
    <cellStyle name="Millares 15" xfId="139"/>
    <cellStyle name="Millares 16" xfId="140"/>
    <cellStyle name="Millares 17" xfId="162"/>
    <cellStyle name="Millares 18" xfId="164"/>
    <cellStyle name="Millares 19" xfId="166"/>
    <cellStyle name="Millares 2" xfId="13"/>
    <cellStyle name="Millares 2 10" xfId="220"/>
    <cellStyle name="Millares 2 11" xfId="236"/>
    <cellStyle name="Millares 2 2" xfId="14"/>
    <cellStyle name="Millares 2 2 2" xfId="56"/>
    <cellStyle name="Millares 2 2 3" xfId="85"/>
    <cellStyle name="Millares 2 2 4" xfId="108"/>
    <cellStyle name="Millares 2 2 5" xfId="128"/>
    <cellStyle name="Millares 2 2 6" xfId="151"/>
    <cellStyle name="Millares 2 2 7" xfId="177"/>
    <cellStyle name="Millares 2 2 8" xfId="198"/>
    <cellStyle name="Millares 2 2 9" xfId="221"/>
    <cellStyle name="Millares 2 3" xfId="55"/>
    <cellStyle name="Millares 2 4" xfId="84"/>
    <cellStyle name="Millares 2 5" xfId="107"/>
    <cellStyle name="Millares 2 6" xfId="127"/>
    <cellStyle name="Millares 2 7" xfId="150"/>
    <cellStyle name="Millares 2 8" xfId="176"/>
    <cellStyle name="Millares 2 9" xfId="197"/>
    <cellStyle name="Millares 20" xfId="210"/>
    <cellStyle name="Millares 21" xfId="211"/>
    <cellStyle name="Millares 22" xfId="231"/>
    <cellStyle name="Millares 23" xfId="243"/>
    <cellStyle name="Millares 3" xfId="15"/>
    <cellStyle name="Millares 3 10" xfId="222"/>
    <cellStyle name="Millares 3 2" xfId="16"/>
    <cellStyle name="Millares 3 2 2" xfId="58"/>
    <cellStyle name="Millares 3 2 3" xfId="87"/>
    <cellStyle name="Millares 3 2 4" xfId="110"/>
    <cellStyle name="Millares 3 2 5" xfId="130"/>
    <cellStyle name="Millares 3 2 6" xfId="153"/>
    <cellStyle name="Millares 3 2 7" xfId="179"/>
    <cellStyle name="Millares 3 2 8" xfId="200"/>
    <cellStyle name="Millares 3 2 9" xfId="223"/>
    <cellStyle name="Millares 3 3" xfId="57"/>
    <cellStyle name="Millares 3 4" xfId="86"/>
    <cellStyle name="Millares 3 5" xfId="109"/>
    <cellStyle name="Millares 3 6" xfId="129"/>
    <cellStyle name="Millares 3 7" xfId="152"/>
    <cellStyle name="Millares 3 8" xfId="178"/>
    <cellStyle name="Millares 3 9" xfId="199"/>
    <cellStyle name="Millares 4" xfId="17"/>
    <cellStyle name="Millares 4 2" xfId="59"/>
    <cellStyle name="Millares 4 3" xfId="88"/>
    <cellStyle name="Millares 4 4" xfId="111"/>
    <cellStyle name="Millares 4 5" xfId="131"/>
    <cellStyle name="Millares 4 6" xfId="154"/>
    <cellStyle name="Millares 4 7" xfId="180"/>
    <cellStyle name="Millares 4 8" xfId="201"/>
    <cellStyle name="Millares 4 9" xfId="224"/>
    <cellStyle name="Millares 5" xfId="18"/>
    <cellStyle name="Millares 5 2" xfId="60"/>
    <cellStyle name="Millares 5 3" xfId="89"/>
    <cellStyle name="Millares 5 4" xfId="112"/>
    <cellStyle name="Millares 5 5" xfId="132"/>
    <cellStyle name="Millares 5 6" xfId="155"/>
    <cellStyle name="Millares 5 7" xfId="181"/>
    <cellStyle name="Millares 5 8" xfId="202"/>
    <cellStyle name="Millares 5 9" xfId="225"/>
    <cellStyle name="Millares 6" xfId="19"/>
    <cellStyle name="Millares 6 2" xfId="61"/>
    <cellStyle name="Millares 6 3" xfId="90"/>
    <cellStyle name="Millares 6 4" xfId="113"/>
    <cellStyle name="Millares 6 5" xfId="133"/>
    <cellStyle name="Millares 6 6" xfId="156"/>
    <cellStyle name="Millares 6 7" xfId="182"/>
    <cellStyle name="Millares 6 8" xfId="203"/>
    <cellStyle name="Millares 6 9" xfId="226"/>
    <cellStyle name="Millares 7" xfId="20"/>
    <cellStyle name="Millares 7 2" xfId="62"/>
    <cellStyle name="Millares 7 3" xfId="91"/>
    <cellStyle name="Millares 7 4" xfId="114"/>
    <cellStyle name="Millares 7 5" xfId="134"/>
    <cellStyle name="Millares 7 6" xfId="157"/>
    <cellStyle name="Millares 7 7" xfId="183"/>
    <cellStyle name="Millares 7 8" xfId="204"/>
    <cellStyle name="Millares 7 9" xfId="227"/>
    <cellStyle name="Millares 8" xfId="21"/>
    <cellStyle name="Millares 8 2" xfId="63"/>
    <cellStyle name="Millares 8 3" xfId="92"/>
    <cellStyle name="Millares 8 4" xfId="115"/>
    <cellStyle name="Millares 8 5" xfId="135"/>
    <cellStyle name="Millares 8 6" xfId="158"/>
    <cellStyle name="Millares 8 7" xfId="184"/>
    <cellStyle name="Millares 8 8" xfId="205"/>
    <cellStyle name="Millares 8 9" xfId="228"/>
    <cellStyle name="Millares 9" xfId="22"/>
    <cellStyle name="Millares 9 10" xfId="229"/>
    <cellStyle name="Millares 9 2" xfId="23"/>
    <cellStyle name="Millares 9 2 2" xfId="65"/>
    <cellStyle name="Millares 9 2 3" xfId="94"/>
    <cellStyle name="Millares 9 2 4" xfId="117"/>
    <cellStyle name="Millares 9 2 5" xfId="137"/>
    <cellStyle name="Millares 9 2 6" xfId="160"/>
    <cellStyle name="Millares 9 2 7" xfId="186"/>
    <cellStyle name="Millares 9 2 8" xfId="207"/>
    <cellStyle name="Millares 9 2 9" xfId="230"/>
    <cellStyle name="Millares 9 3" xfId="64"/>
    <cellStyle name="Millares 9 4" xfId="93"/>
    <cellStyle name="Millares 9 5" xfId="116"/>
    <cellStyle name="Millares 9 6" xfId="136"/>
    <cellStyle name="Millares 9 7" xfId="159"/>
    <cellStyle name="Millares 9 8" xfId="185"/>
    <cellStyle name="Millares 9 9" xfId="206"/>
    <cellStyle name="MONETARIO" xfId="39"/>
    <cellStyle name="Monetario0" xfId="237"/>
    <cellStyle name="Normal" xfId="0" builtinId="0"/>
    <cellStyle name="Normal 10" xfId="74"/>
    <cellStyle name="Normal 11" xfId="163"/>
    <cellStyle name="Normal 12" xfId="187"/>
    <cellStyle name="Normal 13" xfId="208"/>
    <cellStyle name="Normal 2" xfId="1"/>
    <cellStyle name="normal 2 2" xfId="40"/>
    <cellStyle name="Normal 3" xfId="24"/>
    <cellStyle name="Normal 3 2" xfId="165"/>
    <cellStyle name="Normal 4" xfId="43"/>
    <cellStyle name="Normal 4 2" xfId="239"/>
    <cellStyle name="Normal 5" xfId="67"/>
    <cellStyle name="Normal 6" xfId="69"/>
    <cellStyle name="Normal 7" xfId="71"/>
    <cellStyle name="Normal 8" xfId="72"/>
    <cellStyle name="Normal 9" xfId="73"/>
    <cellStyle name="Notas 2" xfId="25"/>
    <cellStyle name="Porcentaje 2" xfId="41"/>
    <cellStyle name="Punto0" xfId="238"/>
    <cellStyle name="Total 2" xfId="42"/>
    <cellStyle name="Total 2 2" xfId="2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SUSESO/06%20ESTADISTICA%2015%20(AFILI,AFA%20Y%20CESANT&#205;A)/2020/01%20ENERO%202020/Estadistico_15_(Enero%20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que/Desktop/EstadisticasWEB/CargaDeEstadisticas/Extras/03/Estad&#237;stica%2003%202020%20(Fernando%20Guzm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4-B"/>
      <sheetName val="cuadro_4-C"/>
    </sheetNames>
    <sheetDataSet>
      <sheetData sheetId="0">
        <row r="16">
          <cell r="H16">
            <v>115</v>
          </cell>
          <cell r="I16">
            <v>69</v>
          </cell>
          <cell r="J16">
            <v>642</v>
          </cell>
          <cell r="K16">
            <v>0</v>
          </cell>
          <cell r="L16">
            <v>395</v>
          </cell>
          <cell r="M16">
            <v>173</v>
          </cell>
          <cell r="N16">
            <v>457</v>
          </cell>
          <cell r="O16">
            <v>0</v>
          </cell>
          <cell r="P16">
            <v>0</v>
          </cell>
          <cell r="Q16">
            <v>0</v>
          </cell>
          <cell r="R16">
            <v>76</v>
          </cell>
          <cell r="S16">
            <v>702</v>
          </cell>
          <cell r="T16">
            <v>216</v>
          </cell>
          <cell r="U16">
            <v>63</v>
          </cell>
          <cell r="V16">
            <v>237</v>
          </cell>
          <cell r="W16">
            <v>50</v>
          </cell>
          <cell r="X16">
            <v>0</v>
          </cell>
          <cell r="Z16">
            <v>6001</v>
          </cell>
        </row>
        <row r="17">
          <cell r="H17">
            <v>757</v>
          </cell>
          <cell r="I17">
            <v>170</v>
          </cell>
          <cell r="J17">
            <v>342</v>
          </cell>
          <cell r="K17">
            <v>45</v>
          </cell>
          <cell r="L17">
            <v>36</v>
          </cell>
          <cell r="M17">
            <v>282</v>
          </cell>
          <cell r="N17">
            <v>182</v>
          </cell>
          <cell r="O17">
            <v>0</v>
          </cell>
          <cell r="P17">
            <v>7</v>
          </cell>
          <cell r="Q17">
            <v>0</v>
          </cell>
          <cell r="R17">
            <v>29</v>
          </cell>
          <cell r="S17">
            <v>1490</v>
          </cell>
          <cell r="T17">
            <v>653</v>
          </cell>
          <cell r="U17">
            <v>5</v>
          </cell>
          <cell r="V17">
            <v>95</v>
          </cell>
          <cell r="W17">
            <v>117</v>
          </cell>
          <cell r="X17">
            <v>0</v>
          </cell>
          <cell r="Z17">
            <v>13606</v>
          </cell>
        </row>
        <row r="18">
          <cell r="H18">
            <v>295</v>
          </cell>
          <cell r="I18">
            <v>0</v>
          </cell>
          <cell r="J18">
            <v>1060</v>
          </cell>
          <cell r="K18">
            <v>16</v>
          </cell>
          <cell r="L18">
            <v>46</v>
          </cell>
          <cell r="M18">
            <v>122</v>
          </cell>
          <cell r="N18">
            <v>1541</v>
          </cell>
          <cell r="O18">
            <v>3</v>
          </cell>
          <cell r="P18">
            <v>64</v>
          </cell>
          <cell r="Q18">
            <v>132</v>
          </cell>
          <cell r="R18">
            <v>144</v>
          </cell>
          <cell r="S18">
            <v>248</v>
          </cell>
          <cell r="T18">
            <v>92</v>
          </cell>
          <cell r="U18">
            <v>0</v>
          </cell>
          <cell r="V18">
            <v>33</v>
          </cell>
          <cell r="W18">
            <v>101</v>
          </cell>
          <cell r="X18">
            <v>0</v>
          </cell>
          <cell r="Z18">
            <v>28669</v>
          </cell>
        </row>
        <row r="19">
          <cell r="H19">
            <v>1274</v>
          </cell>
          <cell r="I19">
            <v>91</v>
          </cell>
          <cell r="J19">
            <v>429</v>
          </cell>
          <cell r="K19">
            <v>6</v>
          </cell>
          <cell r="L19">
            <v>88</v>
          </cell>
          <cell r="M19">
            <v>196</v>
          </cell>
          <cell r="N19">
            <v>87</v>
          </cell>
          <cell r="O19">
            <v>0</v>
          </cell>
          <cell r="P19">
            <v>9</v>
          </cell>
          <cell r="Q19">
            <v>0</v>
          </cell>
          <cell r="R19">
            <v>6</v>
          </cell>
          <cell r="S19">
            <v>81</v>
          </cell>
          <cell r="T19">
            <v>571</v>
          </cell>
          <cell r="U19">
            <v>0</v>
          </cell>
          <cell r="V19">
            <v>24</v>
          </cell>
          <cell r="W19">
            <v>97</v>
          </cell>
          <cell r="X19">
            <v>0</v>
          </cell>
          <cell r="Z19">
            <v>12867</v>
          </cell>
        </row>
        <row r="20">
          <cell r="H20">
            <v>1537</v>
          </cell>
          <cell r="I20">
            <v>152</v>
          </cell>
          <cell r="J20">
            <v>824</v>
          </cell>
          <cell r="K20">
            <v>18</v>
          </cell>
          <cell r="L20">
            <v>136</v>
          </cell>
          <cell r="M20">
            <v>503</v>
          </cell>
          <cell r="N20">
            <v>104</v>
          </cell>
          <cell r="O20">
            <v>14</v>
          </cell>
          <cell r="P20">
            <v>17</v>
          </cell>
          <cell r="Q20">
            <v>0</v>
          </cell>
          <cell r="R20">
            <v>36</v>
          </cell>
          <cell r="S20">
            <v>160</v>
          </cell>
          <cell r="T20">
            <v>565</v>
          </cell>
          <cell r="U20">
            <v>0</v>
          </cell>
          <cell r="V20">
            <v>159</v>
          </cell>
          <cell r="W20">
            <v>641</v>
          </cell>
          <cell r="X20">
            <v>0</v>
          </cell>
          <cell r="Z20">
            <v>21807</v>
          </cell>
        </row>
        <row r="21">
          <cell r="H21">
            <v>52</v>
          </cell>
          <cell r="I21">
            <v>0</v>
          </cell>
          <cell r="J21">
            <v>32</v>
          </cell>
          <cell r="K21">
            <v>0</v>
          </cell>
          <cell r="L21">
            <v>5</v>
          </cell>
          <cell r="M21">
            <v>43</v>
          </cell>
          <cell r="N21">
            <v>6</v>
          </cell>
          <cell r="O21">
            <v>0</v>
          </cell>
          <cell r="P21">
            <v>0</v>
          </cell>
          <cell r="Q21">
            <v>0</v>
          </cell>
          <cell r="R21">
            <v>19</v>
          </cell>
          <cell r="S21">
            <v>13</v>
          </cell>
          <cell r="T21">
            <v>40</v>
          </cell>
          <cell r="U21">
            <v>0</v>
          </cell>
          <cell r="V21">
            <v>1</v>
          </cell>
          <cell r="W21">
            <v>16</v>
          </cell>
          <cell r="X21">
            <v>0</v>
          </cell>
          <cell r="Z21">
            <v>47</v>
          </cell>
        </row>
        <row r="22">
          <cell r="H22">
            <v>1018</v>
          </cell>
          <cell r="I22">
            <v>161</v>
          </cell>
          <cell r="J22">
            <v>5873</v>
          </cell>
          <cell r="K22">
            <v>67</v>
          </cell>
          <cell r="L22">
            <v>1137</v>
          </cell>
          <cell r="M22">
            <v>1539</v>
          </cell>
          <cell r="N22">
            <v>1581</v>
          </cell>
          <cell r="O22">
            <v>38</v>
          </cell>
          <cell r="P22">
            <v>1310</v>
          </cell>
          <cell r="Q22">
            <v>289</v>
          </cell>
          <cell r="R22">
            <v>312</v>
          </cell>
          <cell r="S22">
            <v>2407</v>
          </cell>
          <cell r="T22">
            <v>4929</v>
          </cell>
          <cell r="U22">
            <v>32</v>
          </cell>
          <cell r="V22">
            <v>677</v>
          </cell>
          <cell r="W22">
            <v>393</v>
          </cell>
          <cell r="X22">
            <v>0</v>
          </cell>
          <cell r="Z22">
            <v>33731</v>
          </cell>
        </row>
        <row r="23">
          <cell r="H23">
            <v>303</v>
          </cell>
          <cell r="I23">
            <v>43</v>
          </cell>
          <cell r="J23">
            <v>256</v>
          </cell>
          <cell r="K23">
            <v>17</v>
          </cell>
          <cell r="L23">
            <v>93</v>
          </cell>
          <cell r="M23">
            <v>617</v>
          </cell>
          <cell r="N23">
            <v>1733</v>
          </cell>
          <cell r="O23">
            <v>12</v>
          </cell>
          <cell r="P23">
            <v>13</v>
          </cell>
          <cell r="Q23">
            <v>0</v>
          </cell>
          <cell r="R23">
            <v>54</v>
          </cell>
          <cell r="S23">
            <v>175</v>
          </cell>
          <cell r="T23">
            <v>5123</v>
          </cell>
          <cell r="U23">
            <v>0</v>
          </cell>
          <cell r="V23">
            <v>156</v>
          </cell>
          <cell r="W23">
            <v>15</v>
          </cell>
          <cell r="X23">
            <v>0</v>
          </cell>
          <cell r="Z23">
            <v>15224</v>
          </cell>
        </row>
        <row r="24">
          <cell r="H24">
            <v>719</v>
          </cell>
          <cell r="I24">
            <v>81</v>
          </cell>
          <cell r="J24">
            <v>85</v>
          </cell>
          <cell r="K24">
            <v>2</v>
          </cell>
          <cell r="L24">
            <v>130</v>
          </cell>
          <cell r="M24">
            <v>185</v>
          </cell>
          <cell r="N24">
            <v>85</v>
          </cell>
          <cell r="O24">
            <v>3</v>
          </cell>
          <cell r="P24">
            <v>5</v>
          </cell>
          <cell r="Q24">
            <v>17</v>
          </cell>
          <cell r="R24">
            <v>8</v>
          </cell>
          <cell r="S24">
            <v>69</v>
          </cell>
          <cell r="T24">
            <v>276</v>
          </cell>
          <cell r="U24">
            <v>1</v>
          </cell>
          <cell r="V24">
            <v>8</v>
          </cell>
          <cell r="W24">
            <v>33</v>
          </cell>
          <cell r="X24">
            <v>0</v>
          </cell>
          <cell r="Z24">
            <v>6302</v>
          </cell>
        </row>
        <row r="25">
          <cell r="H25">
            <v>885</v>
          </cell>
          <cell r="I25">
            <v>67</v>
          </cell>
          <cell r="J25">
            <v>806</v>
          </cell>
          <cell r="K25">
            <v>8</v>
          </cell>
          <cell r="L25">
            <v>389</v>
          </cell>
          <cell r="M25">
            <v>345</v>
          </cell>
          <cell r="N25">
            <v>703</v>
          </cell>
          <cell r="O25">
            <v>1</v>
          </cell>
          <cell r="P25">
            <v>36</v>
          </cell>
          <cell r="Q25">
            <v>0</v>
          </cell>
          <cell r="R25">
            <v>98</v>
          </cell>
          <cell r="S25">
            <v>168</v>
          </cell>
          <cell r="T25">
            <v>13179</v>
          </cell>
          <cell r="U25">
            <v>594</v>
          </cell>
          <cell r="V25">
            <v>18</v>
          </cell>
          <cell r="W25">
            <v>38</v>
          </cell>
          <cell r="X25">
            <v>4</v>
          </cell>
          <cell r="Z25">
            <v>13541</v>
          </cell>
        </row>
        <row r="26">
          <cell r="H26">
            <v>65</v>
          </cell>
          <cell r="I26">
            <v>23</v>
          </cell>
          <cell r="J26">
            <v>107</v>
          </cell>
          <cell r="K26">
            <v>0</v>
          </cell>
          <cell r="L26">
            <v>12</v>
          </cell>
          <cell r="M26">
            <v>423</v>
          </cell>
          <cell r="N26">
            <v>6</v>
          </cell>
          <cell r="O26">
            <v>0</v>
          </cell>
          <cell r="P26">
            <v>0</v>
          </cell>
          <cell r="Q26">
            <v>0</v>
          </cell>
          <cell r="R26">
            <v>10</v>
          </cell>
          <cell r="S26">
            <v>18</v>
          </cell>
          <cell r="T26">
            <v>592</v>
          </cell>
          <cell r="U26">
            <v>0</v>
          </cell>
          <cell r="V26">
            <v>18</v>
          </cell>
          <cell r="W26">
            <v>16</v>
          </cell>
          <cell r="X26">
            <v>0</v>
          </cell>
          <cell r="Z26">
            <v>1099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1581</v>
          </cell>
        </row>
        <row r="28">
          <cell r="H28">
            <v>5216</v>
          </cell>
          <cell r="I28">
            <v>5495</v>
          </cell>
          <cell r="J28">
            <v>36198</v>
          </cell>
          <cell r="K28">
            <v>321</v>
          </cell>
          <cell r="L28">
            <v>10138</v>
          </cell>
          <cell r="M28">
            <v>39435</v>
          </cell>
          <cell r="N28">
            <v>16017</v>
          </cell>
          <cell r="O28">
            <v>2650</v>
          </cell>
          <cell r="P28">
            <v>4022</v>
          </cell>
          <cell r="Q28">
            <v>2669</v>
          </cell>
          <cell r="R28">
            <v>8948</v>
          </cell>
          <cell r="S28">
            <v>28024</v>
          </cell>
          <cell r="T28">
            <v>8435</v>
          </cell>
          <cell r="U28">
            <v>80</v>
          </cell>
          <cell r="V28">
            <v>5869</v>
          </cell>
          <cell r="W28">
            <v>10310</v>
          </cell>
          <cell r="X28">
            <v>14</v>
          </cell>
          <cell r="Z28">
            <v>87419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</row>
      </sheetData>
      <sheetData sheetId="1">
        <row r="17">
          <cell r="H17">
            <v>39</v>
          </cell>
          <cell r="I17">
            <v>12</v>
          </cell>
          <cell r="J17">
            <v>116</v>
          </cell>
          <cell r="K17">
            <v>0</v>
          </cell>
          <cell r="L17">
            <v>19</v>
          </cell>
          <cell r="M17">
            <v>146</v>
          </cell>
          <cell r="N17">
            <v>24</v>
          </cell>
          <cell r="O17">
            <v>4</v>
          </cell>
          <cell r="P17">
            <v>0</v>
          </cell>
          <cell r="Q17">
            <v>0</v>
          </cell>
          <cell r="R17">
            <v>113</v>
          </cell>
          <cell r="S17">
            <v>95</v>
          </cell>
          <cell r="T17">
            <v>385</v>
          </cell>
          <cell r="U17">
            <v>20</v>
          </cell>
          <cell r="V17">
            <v>639</v>
          </cell>
          <cell r="W17">
            <v>18</v>
          </cell>
          <cell r="X17">
            <v>0</v>
          </cell>
          <cell r="Z17">
            <v>8702</v>
          </cell>
        </row>
        <row r="18">
          <cell r="H18">
            <v>304</v>
          </cell>
          <cell r="I18">
            <v>101</v>
          </cell>
          <cell r="J18">
            <v>122</v>
          </cell>
          <cell r="K18">
            <v>12</v>
          </cell>
          <cell r="L18">
            <v>9</v>
          </cell>
          <cell r="M18">
            <v>149</v>
          </cell>
          <cell r="N18">
            <v>48</v>
          </cell>
          <cell r="O18">
            <v>0</v>
          </cell>
          <cell r="P18">
            <v>23</v>
          </cell>
          <cell r="Q18">
            <v>0</v>
          </cell>
          <cell r="R18">
            <v>54</v>
          </cell>
          <cell r="S18">
            <v>623</v>
          </cell>
          <cell r="T18">
            <v>1435</v>
          </cell>
          <cell r="U18">
            <v>1</v>
          </cell>
          <cell r="V18">
            <v>237</v>
          </cell>
          <cell r="W18">
            <v>178</v>
          </cell>
          <cell r="X18">
            <v>0</v>
          </cell>
          <cell r="Z18">
            <v>21760</v>
          </cell>
        </row>
        <row r="19">
          <cell r="H19">
            <v>155</v>
          </cell>
          <cell r="I19">
            <v>0</v>
          </cell>
          <cell r="J19">
            <v>347</v>
          </cell>
          <cell r="K19">
            <v>8</v>
          </cell>
          <cell r="L19">
            <v>24</v>
          </cell>
          <cell r="M19">
            <v>84</v>
          </cell>
          <cell r="N19">
            <v>347</v>
          </cell>
          <cell r="O19">
            <v>1</v>
          </cell>
          <cell r="P19">
            <v>240</v>
          </cell>
          <cell r="Q19">
            <v>46</v>
          </cell>
          <cell r="R19">
            <v>135</v>
          </cell>
          <cell r="S19">
            <v>81</v>
          </cell>
          <cell r="T19">
            <v>123</v>
          </cell>
          <cell r="U19">
            <v>0</v>
          </cell>
          <cell r="V19">
            <v>75</v>
          </cell>
          <cell r="W19">
            <v>44</v>
          </cell>
          <cell r="X19">
            <v>0</v>
          </cell>
          <cell r="Z19">
            <v>49532</v>
          </cell>
        </row>
        <row r="20">
          <cell r="H20">
            <v>471</v>
          </cell>
          <cell r="I20">
            <v>9</v>
          </cell>
          <cell r="J20">
            <v>56</v>
          </cell>
          <cell r="K20">
            <v>7</v>
          </cell>
          <cell r="L20">
            <v>14</v>
          </cell>
          <cell r="M20">
            <v>138</v>
          </cell>
          <cell r="N20">
            <v>4</v>
          </cell>
          <cell r="O20">
            <v>0</v>
          </cell>
          <cell r="P20">
            <v>10</v>
          </cell>
          <cell r="Q20">
            <v>0</v>
          </cell>
          <cell r="R20">
            <v>26</v>
          </cell>
          <cell r="S20">
            <v>25</v>
          </cell>
          <cell r="T20">
            <v>1074</v>
          </cell>
          <cell r="U20">
            <v>0</v>
          </cell>
          <cell r="V20">
            <v>112</v>
          </cell>
          <cell r="W20">
            <v>12</v>
          </cell>
          <cell r="X20">
            <v>0</v>
          </cell>
          <cell r="Z20">
            <v>16989</v>
          </cell>
        </row>
        <row r="21">
          <cell r="H21">
            <v>649</v>
          </cell>
          <cell r="I21">
            <v>212</v>
          </cell>
          <cell r="J21">
            <v>219</v>
          </cell>
          <cell r="K21">
            <v>2</v>
          </cell>
          <cell r="L21">
            <v>15</v>
          </cell>
          <cell r="M21">
            <v>348</v>
          </cell>
          <cell r="N21">
            <v>20</v>
          </cell>
          <cell r="O21">
            <v>7</v>
          </cell>
          <cell r="P21">
            <v>53</v>
          </cell>
          <cell r="Q21">
            <v>0</v>
          </cell>
          <cell r="R21">
            <v>79</v>
          </cell>
          <cell r="S21">
            <v>122</v>
          </cell>
          <cell r="T21">
            <v>1300</v>
          </cell>
          <cell r="U21">
            <v>0</v>
          </cell>
          <cell r="V21">
            <v>384</v>
          </cell>
          <cell r="W21">
            <v>1281</v>
          </cell>
          <cell r="X21">
            <v>0</v>
          </cell>
          <cell r="Z21">
            <v>27688</v>
          </cell>
        </row>
        <row r="22">
          <cell r="H22">
            <v>14</v>
          </cell>
          <cell r="I22">
            <v>0</v>
          </cell>
          <cell r="J22">
            <v>2</v>
          </cell>
          <cell r="K22">
            <v>0</v>
          </cell>
          <cell r="L22">
            <v>1</v>
          </cell>
          <cell r="M22">
            <v>29</v>
          </cell>
          <cell r="N22">
            <v>1</v>
          </cell>
          <cell r="O22">
            <v>0</v>
          </cell>
          <cell r="P22">
            <v>1</v>
          </cell>
          <cell r="Q22">
            <v>0</v>
          </cell>
          <cell r="R22">
            <v>30</v>
          </cell>
          <cell r="S22">
            <v>7</v>
          </cell>
          <cell r="T22">
            <v>31</v>
          </cell>
          <cell r="U22">
            <v>0</v>
          </cell>
          <cell r="V22">
            <v>1</v>
          </cell>
          <cell r="W22">
            <v>2</v>
          </cell>
          <cell r="X22">
            <v>0</v>
          </cell>
          <cell r="Z22">
            <v>22</v>
          </cell>
        </row>
        <row r="23">
          <cell r="H23">
            <v>487</v>
          </cell>
          <cell r="I23">
            <v>72</v>
          </cell>
          <cell r="J23">
            <v>733</v>
          </cell>
          <cell r="K23">
            <v>24</v>
          </cell>
          <cell r="L23">
            <v>248</v>
          </cell>
          <cell r="M23">
            <v>726</v>
          </cell>
          <cell r="N23">
            <v>107</v>
          </cell>
          <cell r="O23">
            <v>26</v>
          </cell>
          <cell r="P23">
            <v>2636</v>
          </cell>
          <cell r="Q23">
            <v>57</v>
          </cell>
          <cell r="R23">
            <v>458</v>
          </cell>
          <cell r="S23">
            <v>2670</v>
          </cell>
          <cell r="T23">
            <v>10342</v>
          </cell>
          <cell r="U23">
            <v>11</v>
          </cell>
          <cell r="V23">
            <v>1743</v>
          </cell>
          <cell r="W23">
            <v>235</v>
          </cell>
          <cell r="X23">
            <v>0</v>
          </cell>
          <cell r="Z23">
            <v>48240</v>
          </cell>
        </row>
        <row r="24">
          <cell r="H24">
            <v>36</v>
          </cell>
          <cell r="I24">
            <v>17</v>
          </cell>
          <cell r="J24">
            <v>52</v>
          </cell>
          <cell r="K24">
            <v>8</v>
          </cell>
          <cell r="L24">
            <v>19</v>
          </cell>
          <cell r="M24">
            <v>345</v>
          </cell>
          <cell r="N24">
            <v>139</v>
          </cell>
          <cell r="O24">
            <v>3</v>
          </cell>
          <cell r="P24">
            <v>20</v>
          </cell>
          <cell r="Q24">
            <v>0</v>
          </cell>
          <cell r="R24">
            <v>77</v>
          </cell>
          <cell r="S24">
            <v>79</v>
          </cell>
          <cell r="T24">
            <v>4936</v>
          </cell>
          <cell r="U24">
            <v>0</v>
          </cell>
          <cell r="V24">
            <v>261</v>
          </cell>
          <cell r="W24">
            <v>43</v>
          </cell>
          <cell r="X24">
            <v>0</v>
          </cell>
          <cell r="Z24">
            <v>20446</v>
          </cell>
        </row>
        <row r="25">
          <cell r="H25">
            <v>86</v>
          </cell>
          <cell r="I25">
            <v>30</v>
          </cell>
          <cell r="J25">
            <v>32</v>
          </cell>
          <cell r="K25">
            <v>1</v>
          </cell>
          <cell r="L25">
            <v>30</v>
          </cell>
          <cell r="M25">
            <v>138</v>
          </cell>
          <cell r="N25">
            <v>18</v>
          </cell>
          <cell r="O25">
            <v>1</v>
          </cell>
          <cell r="P25">
            <v>13</v>
          </cell>
          <cell r="Q25">
            <v>0</v>
          </cell>
          <cell r="R25">
            <v>27</v>
          </cell>
          <cell r="S25">
            <v>31</v>
          </cell>
          <cell r="T25">
            <v>714</v>
          </cell>
          <cell r="U25">
            <v>4</v>
          </cell>
          <cell r="V25">
            <v>26</v>
          </cell>
          <cell r="W25">
            <v>30</v>
          </cell>
          <cell r="X25">
            <v>0</v>
          </cell>
          <cell r="Z25">
            <v>9787</v>
          </cell>
        </row>
        <row r="26">
          <cell r="H26">
            <v>103</v>
          </cell>
          <cell r="I26">
            <v>13</v>
          </cell>
          <cell r="J26">
            <v>251</v>
          </cell>
          <cell r="K26">
            <v>6</v>
          </cell>
          <cell r="L26">
            <v>32</v>
          </cell>
          <cell r="M26">
            <v>184</v>
          </cell>
          <cell r="N26">
            <v>61</v>
          </cell>
          <cell r="O26">
            <v>2</v>
          </cell>
          <cell r="P26">
            <v>23</v>
          </cell>
          <cell r="Q26">
            <v>0</v>
          </cell>
          <cell r="R26">
            <v>141</v>
          </cell>
          <cell r="S26">
            <v>111</v>
          </cell>
          <cell r="T26">
            <v>6188</v>
          </cell>
          <cell r="U26">
            <v>220</v>
          </cell>
          <cell r="V26">
            <v>100</v>
          </cell>
          <cell r="W26">
            <v>45</v>
          </cell>
          <cell r="X26">
            <v>0</v>
          </cell>
          <cell r="Z26">
            <v>19260</v>
          </cell>
        </row>
        <row r="27">
          <cell r="H27">
            <v>8</v>
          </cell>
          <cell r="I27">
            <v>23</v>
          </cell>
          <cell r="J27">
            <v>72</v>
          </cell>
          <cell r="K27">
            <v>0</v>
          </cell>
          <cell r="L27">
            <v>1</v>
          </cell>
          <cell r="M27">
            <v>364</v>
          </cell>
          <cell r="N27">
            <v>6</v>
          </cell>
          <cell r="O27">
            <v>0</v>
          </cell>
          <cell r="P27">
            <v>0</v>
          </cell>
          <cell r="Q27">
            <v>0</v>
          </cell>
          <cell r="R27">
            <v>12</v>
          </cell>
          <cell r="S27">
            <v>14</v>
          </cell>
          <cell r="T27">
            <v>1015</v>
          </cell>
          <cell r="U27">
            <v>0</v>
          </cell>
          <cell r="V27">
            <v>86</v>
          </cell>
          <cell r="W27">
            <v>11</v>
          </cell>
          <cell r="X27">
            <v>0</v>
          </cell>
          <cell r="Z27">
            <v>1386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2779</v>
          </cell>
        </row>
        <row r="29">
          <cell r="H29">
            <v>3274</v>
          </cell>
          <cell r="I29">
            <v>1288</v>
          </cell>
          <cell r="J29">
            <v>10406</v>
          </cell>
          <cell r="K29">
            <v>59</v>
          </cell>
          <cell r="L29">
            <v>2960</v>
          </cell>
          <cell r="M29">
            <v>21370</v>
          </cell>
          <cell r="N29">
            <v>4282</v>
          </cell>
          <cell r="O29">
            <v>2767</v>
          </cell>
          <cell r="P29">
            <v>11467</v>
          </cell>
          <cell r="Q29">
            <v>839</v>
          </cell>
          <cell r="R29">
            <v>10949</v>
          </cell>
          <cell r="S29">
            <v>22791</v>
          </cell>
          <cell r="T29">
            <v>14137</v>
          </cell>
          <cell r="U29">
            <v>29</v>
          </cell>
          <cell r="V29">
            <v>15599</v>
          </cell>
          <cell r="W29">
            <v>6288</v>
          </cell>
          <cell r="X29">
            <v>13</v>
          </cell>
          <cell r="Z29">
            <v>153036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N°4-B"/>
      <sheetName val="Cuadro N°4-C"/>
    </sheetNames>
    <sheetDataSet>
      <sheetData sheetId="0">
        <row r="17">
          <cell r="E17">
            <v>35</v>
          </cell>
        </row>
        <row r="18">
          <cell r="E18">
            <v>46</v>
          </cell>
        </row>
        <row r="19">
          <cell r="E19">
            <v>205</v>
          </cell>
        </row>
        <row r="20">
          <cell r="E20">
            <v>961</v>
          </cell>
        </row>
        <row r="21">
          <cell r="E21">
            <v>1453</v>
          </cell>
        </row>
        <row r="22">
          <cell r="E22">
            <v>279</v>
          </cell>
        </row>
        <row r="23">
          <cell r="E23">
            <v>9595</v>
          </cell>
        </row>
        <row r="24">
          <cell r="E24">
            <v>1598</v>
          </cell>
        </row>
        <row r="25">
          <cell r="E25">
            <v>6731</v>
          </cell>
        </row>
        <row r="26">
          <cell r="E26">
            <v>2560</v>
          </cell>
        </row>
        <row r="27">
          <cell r="E27">
            <v>1591</v>
          </cell>
        </row>
        <row r="28">
          <cell r="E28">
            <v>2838</v>
          </cell>
        </row>
        <row r="29">
          <cell r="E29">
            <v>10</v>
          </cell>
        </row>
        <row r="30">
          <cell r="E30">
            <v>286</v>
          </cell>
        </row>
        <row r="31">
          <cell r="E31">
            <v>6983</v>
          </cell>
        </row>
        <row r="32">
          <cell r="E32">
            <v>0</v>
          </cell>
        </row>
      </sheetData>
      <sheetData sheetId="1">
        <row r="17">
          <cell r="E17">
            <v>10</v>
          </cell>
        </row>
        <row r="18">
          <cell r="E18">
            <v>19</v>
          </cell>
        </row>
        <row r="19">
          <cell r="E19">
            <v>107</v>
          </cell>
        </row>
        <row r="20">
          <cell r="E20">
            <v>473</v>
          </cell>
        </row>
        <row r="21">
          <cell r="E21">
            <v>599</v>
          </cell>
        </row>
        <row r="22">
          <cell r="E22">
            <v>119</v>
          </cell>
        </row>
        <row r="23">
          <cell r="E23">
            <v>4760</v>
          </cell>
        </row>
        <row r="24">
          <cell r="E24">
            <v>840</v>
          </cell>
        </row>
        <row r="25">
          <cell r="E25">
            <v>1907</v>
          </cell>
        </row>
        <row r="26">
          <cell r="E26">
            <v>807</v>
          </cell>
        </row>
        <row r="27">
          <cell r="E27">
            <v>1125</v>
          </cell>
        </row>
        <row r="28">
          <cell r="E28">
            <v>1338</v>
          </cell>
        </row>
        <row r="29">
          <cell r="E29">
            <v>5</v>
          </cell>
        </row>
        <row r="30">
          <cell r="E30">
            <v>44</v>
          </cell>
        </row>
        <row r="31">
          <cell r="E31">
            <v>4032</v>
          </cell>
        </row>
        <row r="32">
          <cell r="E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2"/>
  <sheetViews>
    <sheetView zoomScale="60" zoomScaleNormal="60" workbookViewId="0">
      <selection activeCell="R82" sqref="R82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0" ht="19.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x14ac:dyDescent="0.25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25">
        <v>1134.2693712968503</v>
      </c>
      <c r="C6" s="26">
        <v>157.51757818333468</v>
      </c>
      <c r="D6" s="26">
        <v>1147.9375978243388</v>
      </c>
      <c r="E6" s="26">
        <v>2809.5705038044498</v>
      </c>
      <c r="F6" s="26">
        <v>212.13873340023335</v>
      </c>
      <c r="G6" s="26">
        <v>3527.6965400167601</v>
      </c>
      <c r="H6" s="26">
        <v>3687.094256593422</v>
      </c>
      <c r="I6" s="26">
        <v>2025.3886914334257</v>
      </c>
      <c r="J6" s="26">
        <v>2250.9931479307661</v>
      </c>
      <c r="K6" s="26">
        <v>912.12922630138746</v>
      </c>
      <c r="L6" s="26">
        <v>2744.3442931690993</v>
      </c>
      <c r="M6" s="26">
        <v>14540.8627387453</v>
      </c>
      <c r="N6" s="26">
        <v>4236.4689237890116</v>
      </c>
      <c r="O6" s="26">
        <v>988.37835772997767</v>
      </c>
      <c r="P6" s="26">
        <v>2790.3923317838144</v>
      </c>
      <c r="Q6" s="26">
        <v>897.8308022616518</v>
      </c>
      <c r="R6" s="27">
        <v>0.98690573618034372</v>
      </c>
      <c r="S6" s="15">
        <f>SUM(B6:R6)</f>
        <v>44064</v>
      </c>
      <c r="T6" s="37">
        <v>7680</v>
      </c>
    </row>
    <row r="7" spans="1:20" x14ac:dyDescent="0.25">
      <c r="A7" s="16" t="s">
        <v>37</v>
      </c>
      <c r="B7" s="28">
        <v>110.9499665929163</v>
      </c>
      <c r="C7" s="29">
        <v>41.108551004734508</v>
      </c>
      <c r="D7" s="29">
        <v>3695.9299783321899</v>
      </c>
      <c r="E7" s="29">
        <v>3063.7431298908323</v>
      </c>
      <c r="F7" s="29">
        <v>319.51498913599744</v>
      </c>
      <c r="G7" s="29">
        <v>5329.440440078597</v>
      </c>
      <c r="H7" s="29">
        <v>8297.7345527851267</v>
      </c>
      <c r="I7" s="29">
        <v>3407.0929139460718</v>
      </c>
      <c r="J7" s="29">
        <v>3732.0140202240345</v>
      </c>
      <c r="K7" s="29">
        <v>1650.7604631581357</v>
      </c>
      <c r="L7" s="29">
        <v>6173.7388024765123</v>
      </c>
      <c r="M7" s="29">
        <v>17236.127268654476</v>
      </c>
      <c r="N7" s="29">
        <v>4757.3214068084253</v>
      </c>
      <c r="O7" s="29">
        <v>1313.899123320959</v>
      </c>
      <c r="P7" s="29">
        <v>4463.7305839297569</v>
      </c>
      <c r="Q7" s="29">
        <v>1126.893809661231</v>
      </c>
      <c r="R7" s="30">
        <v>0</v>
      </c>
      <c r="S7" s="17">
        <f t="shared" ref="S7:S22" si="0">SUM(B7:R7)</f>
        <v>64719.999999999993</v>
      </c>
      <c r="T7" s="38">
        <v>7654</v>
      </c>
    </row>
    <row r="8" spans="1:20" x14ac:dyDescent="0.25">
      <c r="A8" s="16" t="s">
        <v>38</v>
      </c>
      <c r="B8" s="28">
        <v>349.79004910352791</v>
      </c>
      <c r="C8" s="29">
        <v>18.455246877488289</v>
      </c>
      <c r="D8" s="29">
        <v>17445.738217439746</v>
      </c>
      <c r="E8" s="29">
        <v>10406.181103770177</v>
      </c>
      <c r="F8" s="29">
        <v>359.76592332910752</v>
      </c>
      <c r="G8" s="29">
        <v>15411.960172349993</v>
      </c>
      <c r="H8" s="29">
        <v>14607.569241041681</v>
      </c>
      <c r="I8" s="29">
        <v>6215.5897812357998</v>
      </c>
      <c r="J8" s="29">
        <v>8451.5893346196317</v>
      </c>
      <c r="K8" s="29">
        <v>4199.2063392550299</v>
      </c>
      <c r="L8" s="29">
        <v>18657.631446439762</v>
      </c>
      <c r="M8" s="29">
        <v>21691.619517754625</v>
      </c>
      <c r="N8" s="29">
        <v>7072.3478228240556</v>
      </c>
      <c r="O8" s="29">
        <v>2310.6624611769794</v>
      </c>
      <c r="P8" s="29">
        <v>9878.35735292557</v>
      </c>
      <c r="Q8" s="29">
        <v>1621.9558102872174</v>
      </c>
      <c r="R8" s="30">
        <v>16.580179569613929</v>
      </c>
      <c r="S8" s="17">
        <f t="shared" si="0"/>
        <v>138715</v>
      </c>
      <c r="T8" s="38">
        <v>11273</v>
      </c>
    </row>
    <row r="9" spans="1:20" x14ac:dyDescent="0.25">
      <c r="A9" s="16" t="s">
        <v>39</v>
      </c>
      <c r="B9" s="28">
        <v>3191.779299766094</v>
      </c>
      <c r="C9" s="29">
        <v>29.282187038278931</v>
      </c>
      <c r="D9" s="29">
        <v>7706.3053778351295</v>
      </c>
      <c r="E9" s="29">
        <v>1889.3884771198561</v>
      </c>
      <c r="F9" s="29">
        <v>314.10535595388296</v>
      </c>
      <c r="G9" s="29">
        <v>5454.038163526352</v>
      </c>
      <c r="H9" s="29">
        <v>5350.6976952950154</v>
      </c>
      <c r="I9" s="29">
        <v>1682.7254087726508</v>
      </c>
      <c r="J9" s="29">
        <v>3374.9204696290967</v>
      </c>
      <c r="K9" s="29">
        <v>1422.2292064983419</v>
      </c>
      <c r="L9" s="29">
        <v>7193.4012913914094</v>
      </c>
      <c r="M9" s="29">
        <v>12828.326785469439</v>
      </c>
      <c r="N9" s="29">
        <v>1758.4470119055759</v>
      </c>
      <c r="O9" s="29">
        <v>1267.3997243966555</v>
      </c>
      <c r="P9" s="29">
        <v>3570.1597492907467</v>
      </c>
      <c r="Q9" s="29">
        <v>346.73979885984699</v>
      </c>
      <c r="R9" s="30">
        <v>4.0539972516368934</v>
      </c>
      <c r="S9" s="17">
        <f t="shared" si="0"/>
        <v>57384</v>
      </c>
      <c r="T9" s="38">
        <v>6333</v>
      </c>
    </row>
    <row r="10" spans="1:20" x14ac:dyDescent="0.25">
      <c r="A10" s="16" t="s">
        <v>40</v>
      </c>
      <c r="B10" s="28">
        <v>7636.9857884786234</v>
      </c>
      <c r="C10" s="29">
        <v>626.84964825552197</v>
      </c>
      <c r="D10" s="29">
        <v>7978.4461868883773</v>
      </c>
      <c r="E10" s="29">
        <v>5133.8024437379681</v>
      </c>
      <c r="F10" s="29">
        <v>622.9964919400303</v>
      </c>
      <c r="G10" s="29">
        <v>17803.37555973055</v>
      </c>
      <c r="H10" s="29">
        <v>13547.615041073364</v>
      </c>
      <c r="I10" s="29">
        <v>7087.0955748620872</v>
      </c>
      <c r="J10" s="29">
        <v>4956.3919442843626</v>
      </c>
      <c r="K10" s="29">
        <v>3509.8436965715428</v>
      </c>
      <c r="L10" s="29">
        <v>15195.72408210329</v>
      </c>
      <c r="M10" s="29">
        <v>15510.077866855367</v>
      </c>
      <c r="N10" s="29">
        <v>11498.616934997557</v>
      </c>
      <c r="O10" s="29">
        <v>3221.8355775894952</v>
      </c>
      <c r="P10" s="29">
        <v>7273.7340810022088</v>
      </c>
      <c r="Q10" s="29">
        <v>1855.941858392187</v>
      </c>
      <c r="R10" s="30">
        <v>116.66722323745498</v>
      </c>
      <c r="S10" s="17">
        <f t="shared" si="0"/>
        <v>123575.99999999997</v>
      </c>
      <c r="T10" s="38">
        <v>14939</v>
      </c>
    </row>
    <row r="11" spans="1:20" x14ac:dyDescent="0.25">
      <c r="A11" s="16" t="s">
        <v>41</v>
      </c>
      <c r="B11" s="28">
        <v>12410.475183143028</v>
      </c>
      <c r="C11" s="29">
        <v>366.12743525973258</v>
      </c>
      <c r="D11" s="29">
        <v>5742.4311951133186</v>
      </c>
      <c r="E11" s="29">
        <v>14734.161298412129</v>
      </c>
      <c r="F11" s="29">
        <v>1745.2139510787169</v>
      </c>
      <c r="G11" s="29">
        <v>38609.926524811417</v>
      </c>
      <c r="H11" s="29">
        <v>28968.523506443766</v>
      </c>
      <c r="I11" s="29">
        <v>13728.62737436297</v>
      </c>
      <c r="J11" s="29">
        <v>18499.852927578871</v>
      </c>
      <c r="K11" s="29">
        <v>10024.155375049448</v>
      </c>
      <c r="L11" s="29">
        <v>35532.382037510935</v>
      </c>
      <c r="M11" s="29">
        <v>60621.075170324955</v>
      </c>
      <c r="N11" s="29">
        <v>23071.083632430258</v>
      </c>
      <c r="O11" s="29">
        <v>9708.7565235762486</v>
      </c>
      <c r="P11" s="29">
        <v>22582.653698704955</v>
      </c>
      <c r="Q11" s="29">
        <v>3998.3274393745437</v>
      </c>
      <c r="R11" s="30">
        <v>38.226726824730775</v>
      </c>
      <c r="S11" s="17">
        <f t="shared" si="0"/>
        <v>300382</v>
      </c>
      <c r="T11" s="38">
        <v>56536</v>
      </c>
    </row>
    <row r="12" spans="1:20" x14ac:dyDescent="0.25">
      <c r="A12" s="16" t="s">
        <v>42</v>
      </c>
      <c r="B12" s="28">
        <v>36101.444109127428</v>
      </c>
      <c r="C12" s="29">
        <v>599.9100997482476</v>
      </c>
      <c r="D12" s="29">
        <v>5178.0211544470003</v>
      </c>
      <c r="E12" s="29">
        <v>19403.548448066995</v>
      </c>
      <c r="F12" s="29">
        <v>1010.428911308997</v>
      </c>
      <c r="G12" s="29">
        <v>20437.917090107858</v>
      </c>
      <c r="H12" s="29">
        <v>26172.226441044026</v>
      </c>
      <c r="I12" s="29">
        <v>4676.6429016770035</v>
      </c>
      <c r="J12" s="29">
        <v>7071.8323476125979</v>
      </c>
      <c r="K12" s="29">
        <v>5201.2636935675819</v>
      </c>
      <c r="L12" s="29">
        <v>16445.003380780458</v>
      </c>
      <c r="M12" s="29">
        <v>37267.454717627144</v>
      </c>
      <c r="N12" s="29">
        <v>9838.3757861427184</v>
      </c>
      <c r="O12" s="29">
        <v>5456.3862864656958</v>
      </c>
      <c r="P12" s="29">
        <v>11766.92791172603</v>
      </c>
      <c r="Q12" s="29">
        <v>632.20927061081591</v>
      </c>
      <c r="R12" s="30">
        <v>5.4074499394290676</v>
      </c>
      <c r="S12" s="17">
        <f t="shared" si="0"/>
        <v>207265</v>
      </c>
      <c r="T12" s="38">
        <v>35523</v>
      </c>
    </row>
    <row r="13" spans="1:20" x14ac:dyDescent="0.25">
      <c r="A13" s="16" t="s">
        <v>43</v>
      </c>
      <c r="B13" s="28">
        <v>31628.70134584609</v>
      </c>
      <c r="C13" s="29">
        <v>62.208403204789249</v>
      </c>
      <c r="D13" s="29">
        <v>809.79340922597976</v>
      </c>
      <c r="E13" s="29">
        <v>12864.573975127882</v>
      </c>
      <c r="F13" s="29">
        <v>1105.0149058246136</v>
      </c>
      <c r="G13" s="29">
        <v>17833.756215867572</v>
      </c>
      <c r="H13" s="29">
        <v>22419.730402657889</v>
      </c>
      <c r="I13" s="29">
        <v>6099.8236361308082</v>
      </c>
      <c r="J13" s="29">
        <v>6548.0668683829044</v>
      </c>
      <c r="K13" s="29">
        <v>5081.441071263047</v>
      </c>
      <c r="L13" s="29">
        <v>16001.301810225243</v>
      </c>
      <c r="M13" s="29">
        <v>44908.994390394902</v>
      </c>
      <c r="N13" s="29">
        <v>11567.107658779069</v>
      </c>
      <c r="O13" s="29">
        <v>4373.9410299799029</v>
      </c>
      <c r="P13" s="29">
        <v>10460.56515850289</v>
      </c>
      <c r="Q13" s="29">
        <v>204.27890764736031</v>
      </c>
      <c r="R13" s="30">
        <v>5.7008109390937287</v>
      </c>
      <c r="S13" s="17">
        <f t="shared" si="0"/>
        <v>191975.00000000006</v>
      </c>
      <c r="T13" s="38">
        <v>23454</v>
      </c>
    </row>
    <row r="14" spans="1:20" x14ac:dyDescent="0.25">
      <c r="A14" s="16" t="s">
        <v>44</v>
      </c>
      <c r="B14" s="28">
        <v>7520.8604774748574</v>
      </c>
      <c r="C14" s="29">
        <v>46.705196636049081</v>
      </c>
      <c r="D14" s="29">
        <v>204.5966467542803</v>
      </c>
      <c r="E14" s="29">
        <v>3859.0395887804857</v>
      </c>
      <c r="F14" s="29">
        <v>275.1652889499054</v>
      </c>
      <c r="G14" s="29">
        <v>7305.2477253575735</v>
      </c>
      <c r="H14" s="29">
        <v>6519.7436843856012</v>
      </c>
      <c r="I14" s="29">
        <v>1496.3486195635021</v>
      </c>
      <c r="J14" s="29">
        <v>2513.8799422956272</v>
      </c>
      <c r="K14" s="29">
        <v>1402.2640241760419</v>
      </c>
      <c r="L14" s="29">
        <v>4793.0104555968974</v>
      </c>
      <c r="M14" s="29">
        <v>23231.990751891128</v>
      </c>
      <c r="N14" s="29">
        <v>6705.5435415512511</v>
      </c>
      <c r="O14" s="29">
        <v>1695.5653408359349</v>
      </c>
      <c r="P14" s="29">
        <v>3185.1562266785604</v>
      </c>
      <c r="Q14" s="29">
        <v>121.88248907230452</v>
      </c>
      <c r="R14" s="30">
        <v>0</v>
      </c>
      <c r="S14" s="17">
        <f t="shared" si="0"/>
        <v>70877</v>
      </c>
      <c r="T14" s="38">
        <v>7091</v>
      </c>
    </row>
    <row r="15" spans="1:20" x14ac:dyDescent="0.25">
      <c r="A15" s="16" t="s">
        <v>45</v>
      </c>
      <c r="B15" s="28">
        <v>12423.341800261889</v>
      </c>
      <c r="C15" s="29">
        <v>2443.9643264473521</v>
      </c>
      <c r="D15" s="29">
        <v>1348.7212826591042</v>
      </c>
      <c r="E15" s="29">
        <v>19352.022011917263</v>
      </c>
      <c r="F15" s="29">
        <v>1704.8691824699486</v>
      </c>
      <c r="G15" s="29">
        <v>42400.077345724174</v>
      </c>
      <c r="H15" s="29">
        <v>26050.645294926566</v>
      </c>
      <c r="I15" s="29">
        <v>6029.5022967842942</v>
      </c>
      <c r="J15" s="29">
        <v>15292.402877522007</v>
      </c>
      <c r="K15" s="29">
        <v>8175.6133723446856</v>
      </c>
      <c r="L15" s="29">
        <v>27896.490022712114</v>
      </c>
      <c r="M15" s="29">
        <v>39710.381023633541</v>
      </c>
      <c r="N15" s="29">
        <v>25963.058249525035</v>
      </c>
      <c r="O15" s="29">
        <v>12952.301718104298</v>
      </c>
      <c r="P15" s="29">
        <v>22125.021555879255</v>
      </c>
      <c r="Q15" s="29">
        <v>419.18415097820548</v>
      </c>
      <c r="R15" s="30">
        <v>13.403488110228395</v>
      </c>
      <c r="S15" s="17">
        <f t="shared" si="0"/>
        <v>264301</v>
      </c>
      <c r="T15" s="38">
        <v>36033</v>
      </c>
    </row>
    <row r="16" spans="1:20" x14ac:dyDescent="0.25">
      <c r="A16" s="16" t="s">
        <v>46</v>
      </c>
      <c r="B16" s="28">
        <v>4716.8986293416692</v>
      </c>
      <c r="C16" s="29">
        <v>598.55277680318682</v>
      </c>
      <c r="D16" s="29">
        <v>362.41177494869322</v>
      </c>
      <c r="E16" s="29">
        <v>9082.5703772110155</v>
      </c>
      <c r="F16" s="29">
        <v>918.5565622951467</v>
      </c>
      <c r="G16" s="29">
        <v>15157.04515281053</v>
      </c>
      <c r="H16" s="29">
        <v>15227.409886565392</v>
      </c>
      <c r="I16" s="29">
        <v>5027.1599208612997</v>
      </c>
      <c r="J16" s="29">
        <v>4024.6795771705388</v>
      </c>
      <c r="K16" s="29">
        <v>3385.8180198397513</v>
      </c>
      <c r="L16" s="29">
        <v>7676.0204546113564</v>
      </c>
      <c r="M16" s="29">
        <v>27317.475534861253</v>
      </c>
      <c r="N16" s="29">
        <v>14622.471697270055</v>
      </c>
      <c r="O16" s="29">
        <v>4021.1145870555333</v>
      </c>
      <c r="P16" s="29">
        <v>5685.8996206278771</v>
      </c>
      <c r="Q16" s="29">
        <v>329.96884357720944</v>
      </c>
      <c r="R16" s="30">
        <v>2.9465841494922795</v>
      </c>
      <c r="S16" s="17">
        <f t="shared" si="0"/>
        <v>118157.00000000001</v>
      </c>
      <c r="T16" s="38">
        <v>14428</v>
      </c>
    </row>
    <row r="17" spans="1:20" x14ac:dyDescent="0.25">
      <c r="A17" s="16" t="s">
        <v>47</v>
      </c>
      <c r="B17" s="28">
        <v>5039.037447986706</v>
      </c>
      <c r="C17" s="29">
        <v>578.68411303765242</v>
      </c>
      <c r="D17" s="29">
        <v>160.16136810753332</v>
      </c>
      <c r="E17" s="29">
        <v>4825.4949737957622</v>
      </c>
      <c r="F17" s="29">
        <v>212.5759098938133</v>
      </c>
      <c r="G17" s="29">
        <v>5337.8336574283057</v>
      </c>
      <c r="H17" s="29">
        <v>5484.6893357806484</v>
      </c>
      <c r="I17" s="29">
        <v>2631.3813986221348</v>
      </c>
      <c r="J17" s="29">
        <v>2669.4013895373837</v>
      </c>
      <c r="K17" s="29">
        <v>1581.85604252337</v>
      </c>
      <c r="L17" s="29">
        <v>4927.7754785202742</v>
      </c>
      <c r="M17" s="29">
        <v>16119.795703451287</v>
      </c>
      <c r="N17" s="29">
        <v>6962.2026407521535</v>
      </c>
      <c r="O17" s="29">
        <v>3247.0610698990813</v>
      </c>
      <c r="P17" s="29">
        <v>3641.9026809093493</v>
      </c>
      <c r="Q17" s="29">
        <v>61.973232034859002</v>
      </c>
      <c r="R17" s="30">
        <v>5.1735577196879099</v>
      </c>
      <c r="S17" s="17">
        <f t="shared" si="0"/>
        <v>63486.999999999993</v>
      </c>
      <c r="T17" s="38">
        <v>13732</v>
      </c>
    </row>
    <row r="18" spans="1:20" x14ac:dyDescent="0.25">
      <c r="A18" s="16" t="s">
        <v>48</v>
      </c>
      <c r="B18" s="28">
        <v>6981.9654328378974</v>
      </c>
      <c r="C18" s="29">
        <v>13688.493633768921</v>
      </c>
      <c r="D18" s="29">
        <v>336.97344529912618</v>
      </c>
      <c r="E18" s="29">
        <v>13199.191479159088</v>
      </c>
      <c r="F18" s="29">
        <v>669.5682700297059</v>
      </c>
      <c r="G18" s="29">
        <v>12215.265664142309</v>
      </c>
      <c r="H18" s="29">
        <v>18366.154365709255</v>
      </c>
      <c r="I18" s="29">
        <v>4553.669071478831</v>
      </c>
      <c r="J18" s="29">
        <v>7571.7443100197261</v>
      </c>
      <c r="K18" s="29">
        <v>5673.6258299200663</v>
      </c>
      <c r="L18" s="29">
        <v>13356.822603124918</v>
      </c>
      <c r="M18" s="29">
        <v>28461.262501123474</v>
      </c>
      <c r="N18" s="29">
        <v>8628.4254883250142</v>
      </c>
      <c r="O18" s="29">
        <v>5001.1542472123756</v>
      </c>
      <c r="P18" s="29">
        <v>7437.4784053573167</v>
      </c>
      <c r="Q18" s="29">
        <v>115.17421849071263</v>
      </c>
      <c r="R18" s="30">
        <v>1.0310340012567198</v>
      </c>
      <c r="S18" s="17">
        <f t="shared" si="0"/>
        <v>146258</v>
      </c>
      <c r="T18" s="38">
        <v>17306</v>
      </c>
    </row>
    <row r="19" spans="1:20" x14ac:dyDescent="0.25">
      <c r="A19" s="16" t="s">
        <v>49</v>
      </c>
      <c r="B19" s="28">
        <v>627.90006485549441</v>
      </c>
      <c r="C19" s="29">
        <v>802.65726676763904</v>
      </c>
      <c r="D19" s="29">
        <v>98.439798289405545</v>
      </c>
      <c r="E19" s="29">
        <v>356.61230283686075</v>
      </c>
      <c r="F19" s="29">
        <v>242.09790549602502</v>
      </c>
      <c r="G19" s="29">
        <v>968.33811149905875</v>
      </c>
      <c r="H19" s="29">
        <v>1879.8016979340282</v>
      </c>
      <c r="I19" s="29">
        <v>277.3041386334786</v>
      </c>
      <c r="J19" s="29">
        <v>618.80603448704926</v>
      </c>
      <c r="K19" s="29">
        <v>386.81986191265082</v>
      </c>
      <c r="L19" s="29">
        <v>1181.4749300690744</v>
      </c>
      <c r="M19" s="29">
        <v>7268.843062578715</v>
      </c>
      <c r="N19" s="29">
        <v>1381.5750386688899</v>
      </c>
      <c r="O19" s="29">
        <v>553.68286802742523</v>
      </c>
      <c r="P19" s="29">
        <v>998.62814545087588</v>
      </c>
      <c r="Q19" s="29">
        <v>4.0187724933278055</v>
      </c>
      <c r="R19" s="30">
        <v>0</v>
      </c>
      <c r="S19" s="17">
        <f t="shared" si="0"/>
        <v>17647</v>
      </c>
      <c r="T19" s="38">
        <v>2986</v>
      </c>
    </row>
    <row r="20" spans="1:20" x14ac:dyDescent="0.25">
      <c r="A20" s="16" t="s">
        <v>50</v>
      </c>
      <c r="B20" s="28">
        <v>728.21530369182665</v>
      </c>
      <c r="C20" s="29">
        <v>1815.4970383486266</v>
      </c>
      <c r="D20" s="29">
        <v>1608.1842135618829</v>
      </c>
      <c r="E20" s="29">
        <v>4885.7535542700252</v>
      </c>
      <c r="F20" s="29">
        <v>342.99230316697708</v>
      </c>
      <c r="G20" s="29">
        <v>4669.5364482100304</v>
      </c>
      <c r="H20" s="29">
        <v>5768.2364822387417</v>
      </c>
      <c r="I20" s="29">
        <v>3257.715932357843</v>
      </c>
      <c r="J20" s="29">
        <v>4147.4315157772089</v>
      </c>
      <c r="K20" s="29">
        <v>1209.1860216976288</v>
      </c>
      <c r="L20" s="29">
        <v>4232.2231764359822</v>
      </c>
      <c r="M20" s="29">
        <v>7528.5042824267657</v>
      </c>
      <c r="N20" s="29">
        <v>2136.220878056095</v>
      </c>
      <c r="O20" s="29">
        <v>1005.3233535006315</v>
      </c>
      <c r="P20" s="29">
        <v>2554.0402317412886</v>
      </c>
      <c r="Q20" s="29">
        <v>6.0029760703183115</v>
      </c>
      <c r="R20" s="30">
        <v>4.9362884481177502</v>
      </c>
      <c r="S20" s="17">
        <f t="shared" si="0"/>
        <v>45899.999999999985</v>
      </c>
      <c r="T20" s="38">
        <v>7119</v>
      </c>
    </row>
    <row r="21" spans="1:20" x14ac:dyDescent="0.25">
      <c r="A21" s="18" t="s">
        <v>51</v>
      </c>
      <c r="B21" s="31">
        <v>39654.943467866353</v>
      </c>
      <c r="C21" s="32">
        <v>2545.0977817452176</v>
      </c>
      <c r="D21" s="32">
        <v>8860.7569526082843</v>
      </c>
      <c r="E21" s="32">
        <v>139169.02728745749</v>
      </c>
      <c r="F21" s="32">
        <v>7293.2337385195633</v>
      </c>
      <c r="G21" s="32">
        <v>200440.82447430582</v>
      </c>
      <c r="H21" s="32">
        <v>254102.63374712656</v>
      </c>
      <c r="I21" s="32">
        <v>77478.821132090525</v>
      </c>
      <c r="J21" s="32">
        <v>106193.80290690568</v>
      </c>
      <c r="K21" s="32">
        <v>122078.16455037292</v>
      </c>
      <c r="L21" s="32">
        <v>316265.06992167997</v>
      </c>
      <c r="M21" s="32">
        <v>222598.79006052349</v>
      </c>
      <c r="N21" s="32">
        <v>109037.82328661872</v>
      </c>
      <c r="O21" s="32">
        <v>61635.632558325138</v>
      </c>
      <c r="P21" s="32">
        <v>175542.15943343591</v>
      </c>
      <c r="Q21" s="32">
        <v>14167.363444557815</v>
      </c>
      <c r="R21" s="33">
        <v>471.85525586031588</v>
      </c>
      <c r="S21" s="19">
        <f t="shared" si="0"/>
        <v>1857535.9999999998</v>
      </c>
      <c r="T21" s="39">
        <v>159701</v>
      </c>
    </row>
    <row r="22" spans="1:20" x14ac:dyDescent="0.25">
      <c r="A22" s="20" t="s">
        <v>52</v>
      </c>
      <c r="B22" s="21">
        <f t="shared" ref="B22:Q22" si="1">SUM(B6:B21)</f>
        <v>170257.55773767125</v>
      </c>
      <c r="C22" s="21">
        <f t="shared" si="1"/>
        <v>24421.111283126771</v>
      </c>
      <c r="D22" s="21">
        <f t="shared" si="1"/>
        <v>62684.848599334407</v>
      </c>
      <c r="E22" s="21">
        <f t="shared" si="1"/>
        <v>265034.68095535826</v>
      </c>
      <c r="F22" s="21">
        <f t="shared" si="1"/>
        <v>17348.238422792663</v>
      </c>
      <c r="G22" s="21">
        <f t="shared" si="1"/>
        <v>412902.27928596688</v>
      </c>
      <c r="H22" s="21">
        <f t="shared" si="1"/>
        <v>456450.50563160109</v>
      </c>
      <c r="I22" s="21">
        <f t="shared" si="1"/>
        <v>145674.88879281271</v>
      </c>
      <c r="J22" s="21">
        <f t="shared" si="1"/>
        <v>197917.80961397747</v>
      </c>
      <c r="K22" s="21">
        <f t="shared" si="1"/>
        <v>175894.37679445161</v>
      </c>
      <c r="L22" s="21">
        <f t="shared" si="1"/>
        <v>498272.41418684728</v>
      </c>
      <c r="M22" s="21">
        <f t="shared" si="1"/>
        <v>596841.58137631591</v>
      </c>
      <c r="N22" s="21">
        <f t="shared" si="1"/>
        <v>249237.0899984439</v>
      </c>
      <c r="O22" s="21">
        <f t="shared" si="1"/>
        <v>118753.09482719633</v>
      </c>
      <c r="P22" s="21">
        <f t="shared" si="1"/>
        <v>293956.80716794642</v>
      </c>
      <c r="Q22" s="21">
        <f t="shared" si="1"/>
        <v>25909.745824369609</v>
      </c>
      <c r="R22" s="21">
        <f>SUM(R6:R21)</f>
        <v>686.96950178723864</v>
      </c>
      <c r="S22" s="22">
        <f t="shared" si="0"/>
        <v>3712244.0000000005</v>
      </c>
      <c r="T22" s="21">
        <f>SUM(T6:T21)</f>
        <v>421788</v>
      </c>
    </row>
    <row r="24" spans="1:20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0" ht="19.5" thickBot="1" x14ac:dyDescent="0.3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x14ac:dyDescent="0.25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12" t="s">
        <v>34</v>
      </c>
      <c r="T27" s="13" t="s">
        <v>35</v>
      </c>
    </row>
    <row r="28" spans="1:20" x14ac:dyDescent="0.25">
      <c r="A28" s="14" t="s">
        <v>36</v>
      </c>
      <c r="B28" s="36">
        <v>114</v>
      </c>
      <c r="C28" s="36">
        <v>85</v>
      </c>
      <c r="D28" s="36">
        <v>100</v>
      </c>
      <c r="E28" s="36">
        <v>528</v>
      </c>
      <c r="F28" s="36">
        <v>50</v>
      </c>
      <c r="G28" s="36">
        <v>488</v>
      </c>
      <c r="H28" s="36">
        <v>2165</v>
      </c>
      <c r="I28" s="36">
        <v>536</v>
      </c>
      <c r="J28" s="36">
        <v>546</v>
      </c>
      <c r="K28" s="36">
        <v>80</v>
      </c>
      <c r="L28" s="36">
        <v>1259</v>
      </c>
      <c r="M28" s="36">
        <v>641</v>
      </c>
      <c r="N28" s="36">
        <v>616</v>
      </c>
      <c r="O28" s="36">
        <v>304</v>
      </c>
      <c r="P28" s="36">
        <v>344</v>
      </c>
      <c r="Q28" s="36">
        <v>8</v>
      </c>
      <c r="R28" s="36">
        <v>0</v>
      </c>
      <c r="S28" s="19">
        <f>+SUM(B28:R28)</f>
        <v>7864</v>
      </c>
      <c r="T28" s="19">
        <v>3594</v>
      </c>
    </row>
    <row r="29" spans="1:20" x14ac:dyDescent="0.25">
      <c r="A29" s="16" t="s">
        <v>37</v>
      </c>
      <c r="B29" s="36">
        <v>53</v>
      </c>
      <c r="C29" s="36">
        <v>216</v>
      </c>
      <c r="D29" s="36">
        <v>549</v>
      </c>
      <c r="E29" s="36">
        <v>1595</v>
      </c>
      <c r="F29" s="36">
        <v>83</v>
      </c>
      <c r="G29" s="36">
        <v>1310</v>
      </c>
      <c r="H29" s="36">
        <v>1867</v>
      </c>
      <c r="I29" s="36">
        <v>732</v>
      </c>
      <c r="J29" s="36">
        <v>1162</v>
      </c>
      <c r="K29" s="36">
        <v>123</v>
      </c>
      <c r="L29" s="36">
        <v>1692</v>
      </c>
      <c r="M29" s="36">
        <v>1349</v>
      </c>
      <c r="N29" s="36">
        <v>1290</v>
      </c>
      <c r="O29" s="36">
        <v>422</v>
      </c>
      <c r="P29" s="36">
        <v>503</v>
      </c>
      <c r="Q29" s="36">
        <v>81</v>
      </c>
      <c r="R29" s="36">
        <v>42</v>
      </c>
      <c r="S29" s="19">
        <f t="shared" ref="S29:S42" si="2">+SUM(B29:R29)</f>
        <v>13069</v>
      </c>
      <c r="T29" s="19">
        <v>6347</v>
      </c>
    </row>
    <row r="30" spans="1:20" x14ac:dyDescent="0.25">
      <c r="A30" s="16" t="s">
        <v>38</v>
      </c>
      <c r="B30" s="36">
        <v>69</v>
      </c>
      <c r="C30" s="36">
        <v>55</v>
      </c>
      <c r="D30" s="36">
        <v>775</v>
      </c>
      <c r="E30" s="36">
        <v>1899</v>
      </c>
      <c r="F30" s="36">
        <v>931</v>
      </c>
      <c r="G30" s="36">
        <v>2307</v>
      </c>
      <c r="H30" s="36">
        <v>4326</v>
      </c>
      <c r="I30" s="36">
        <v>831</v>
      </c>
      <c r="J30" s="36">
        <v>2697</v>
      </c>
      <c r="K30" s="36">
        <v>261</v>
      </c>
      <c r="L30" s="36">
        <v>8864</v>
      </c>
      <c r="M30" s="36">
        <v>3372</v>
      </c>
      <c r="N30" s="36">
        <v>3684</v>
      </c>
      <c r="O30" s="36">
        <v>766</v>
      </c>
      <c r="P30" s="36">
        <v>2629</v>
      </c>
      <c r="Q30" s="36">
        <v>13</v>
      </c>
      <c r="R30" s="36">
        <v>0</v>
      </c>
      <c r="S30" s="19">
        <f t="shared" si="2"/>
        <v>33479</v>
      </c>
      <c r="T30" s="19">
        <v>12601</v>
      </c>
    </row>
    <row r="31" spans="1:20" x14ac:dyDescent="0.25">
      <c r="A31" s="16" t="s">
        <v>39</v>
      </c>
      <c r="B31" s="36">
        <v>319</v>
      </c>
      <c r="C31" s="36">
        <v>116</v>
      </c>
      <c r="D31" s="36">
        <v>463</v>
      </c>
      <c r="E31" s="36">
        <v>423</v>
      </c>
      <c r="F31" s="36">
        <v>16</v>
      </c>
      <c r="G31" s="36">
        <v>803</v>
      </c>
      <c r="H31" s="36">
        <v>1408</v>
      </c>
      <c r="I31" s="36">
        <v>472</v>
      </c>
      <c r="J31" s="36">
        <v>950</v>
      </c>
      <c r="K31" s="36">
        <v>54</v>
      </c>
      <c r="L31" s="36">
        <v>1481</v>
      </c>
      <c r="M31" s="36">
        <v>1888</v>
      </c>
      <c r="N31" s="36">
        <v>569</v>
      </c>
      <c r="O31" s="36">
        <v>51</v>
      </c>
      <c r="P31" s="36">
        <v>521</v>
      </c>
      <c r="Q31" s="36">
        <v>1</v>
      </c>
      <c r="R31" s="36">
        <v>0</v>
      </c>
      <c r="S31" s="19">
        <f t="shared" si="2"/>
        <v>9535</v>
      </c>
      <c r="T31" s="19">
        <v>1528</v>
      </c>
    </row>
    <row r="32" spans="1:20" x14ac:dyDescent="0.25">
      <c r="A32" s="16" t="s">
        <v>40</v>
      </c>
      <c r="B32" s="36">
        <v>1370</v>
      </c>
      <c r="C32" s="36">
        <v>8</v>
      </c>
      <c r="D32" s="36">
        <v>1118</v>
      </c>
      <c r="E32" s="36">
        <v>916</v>
      </c>
      <c r="F32" s="36">
        <v>63</v>
      </c>
      <c r="G32" s="36">
        <v>1220</v>
      </c>
      <c r="H32" s="36">
        <v>4714</v>
      </c>
      <c r="I32" s="36">
        <v>618</v>
      </c>
      <c r="J32" s="36">
        <v>1845</v>
      </c>
      <c r="K32" s="36">
        <v>137</v>
      </c>
      <c r="L32" s="36">
        <v>2099</v>
      </c>
      <c r="M32" s="36">
        <v>8419</v>
      </c>
      <c r="N32" s="36">
        <v>2724</v>
      </c>
      <c r="O32" s="36">
        <v>5997</v>
      </c>
      <c r="P32" s="36">
        <v>726</v>
      </c>
      <c r="Q32" s="36">
        <v>6</v>
      </c>
      <c r="R32" s="36">
        <v>0</v>
      </c>
      <c r="S32" s="19">
        <f t="shared" si="2"/>
        <v>31980</v>
      </c>
      <c r="T32" s="19">
        <v>11519</v>
      </c>
    </row>
    <row r="33" spans="1:20" x14ac:dyDescent="0.25">
      <c r="A33" s="16" t="s">
        <v>41</v>
      </c>
      <c r="B33" s="36">
        <v>2009</v>
      </c>
      <c r="C33" s="36">
        <v>233</v>
      </c>
      <c r="D33" s="36">
        <v>940</v>
      </c>
      <c r="E33" s="36">
        <v>3352</v>
      </c>
      <c r="F33" s="36">
        <v>144</v>
      </c>
      <c r="G33" s="36">
        <v>3604</v>
      </c>
      <c r="H33" s="36">
        <v>10464</v>
      </c>
      <c r="I33" s="36">
        <v>452</v>
      </c>
      <c r="J33" s="36">
        <v>5780</v>
      </c>
      <c r="K33" s="36">
        <v>335</v>
      </c>
      <c r="L33" s="36">
        <v>5617</v>
      </c>
      <c r="M33" s="36">
        <v>7810</v>
      </c>
      <c r="N33" s="36">
        <v>4338</v>
      </c>
      <c r="O33" s="36">
        <v>1701</v>
      </c>
      <c r="P33" s="36">
        <v>1024</v>
      </c>
      <c r="Q33" s="36">
        <v>415</v>
      </c>
      <c r="R33" s="36">
        <v>1</v>
      </c>
      <c r="S33" s="19">
        <f t="shared" si="2"/>
        <v>48219</v>
      </c>
      <c r="T33" s="19">
        <v>21838</v>
      </c>
    </row>
    <row r="34" spans="1:20" x14ac:dyDescent="0.25">
      <c r="A34" s="16" t="s">
        <v>42</v>
      </c>
      <c r="B34" s="36">
        <v>386</v>
      </c>
      <c r="C34" s="36">
        <v>8</v>
      </c>
      <c r="D34" s="36">
        <v>119</v>
      </c>
      <c r="E34" s="36">
        <v>620</v>
      </c>
      <c r="F34" s="36">
        <v>41</v>
      </c>
      <c r="G34" s="36">
        <v>560</v>
      </c>
      <c r="H34" s="36">
        <v>3119</v>
      </c>
      <c r="I34" s="36">
        <v>123</v>
      </c>
      <c r="J34" s="36">
        <v>902</v>
      </c>
      <c r="K34" s="36">
        <v>164</v>
      </c>
      <c r="L34" s="36">
        <v>7123</v>
      </c>
      <c r="M34" s="36">
        <v>1388</v>
      </c>
      <c r="N34" s="36">
        <v>6462</v>
      </c>
      <c r="O34" s="36">
        <v>796</v>
      </c>
      <c r="P34" s="36">
        <v>4985</v>
      </c>
      <c r="Q34" s="36">
        <v>14</v>
      </c>
      <c r="R34" s="36">
        <v>0</v>
      </c>
      <c r="S34" s="19">
        <f t="shared" si="2"/>
        <v>26810</v>
      </c>
      <c r="T34" s="19">
        <v>8123</v>
      </c>
    </row>
    <row r="35" spans="1:20" x14ac:dyDescent="0.25">
      <c r="A35" s="16" t="s">
        <v>43</v>
      </c>
      <c r="B35" s="36">
        <v>14031</v>
      </c>
      <c r="C35" s="36">
        <v>9</v>
      </c>
      <c r="D35" s="36">
        <v>123</v>
      </c>
      <c r="E35" s="36">
        <v>8096</v>
      </c>
      <c r="F35" s="36">
        <v>487</v>
      </c>
      <c r="G35" s="36">
        <v>4551</v>
      </c>
      <c r="H35" s="36">
        <v>9623</v>
      </c>
      <c r="I35" s="36">
        <v>625</v>
      </c>
      <c r="J35" s="36">
        <v>3400</v>
      </c>
      <c r="K35" s="36">
        <v>488</v>
      </c>
      <c r="L35" s="36">
        <v>4393</v>
      </c>
      <c r="M35" s="36">
        <v>12757</v>
      </c>
      <c r="N35" s="36">
        <v>4745</v>
      </c>
      <c r="O35" s="36">
        <v>1118</v>
      </c>
      <c r="P35" s="36">
        <v>3328</v>
      </c>
      <c r="Q35" s="36">
        <v>9</v>
      </c>
      <c r="R35" s="36">
        <v>0</v>
      </c>
      <c r="S35" s="19">
        <f>+SUM(B35:R35)</f>
        <v>67783</v>
      </c>
      <c r="T35" s="19">
        <v>17198</v>
      </c>
    </row>
    <row r="36" spans="1:20" x14ac:dyDescent="0.25">
      <c r="A36" s="16" t="s">
        <v>44</v>
      </c>
      <c r="B36" s="36">
        <v>2212</v>
      </c>
      <c r="C36" s="36">
        <v>4</v>
      </c>
      <c r="D36" s="36">
        <v>62</v>
      </c>
      <c r="E36" s="36">
        <v>1277</v>
      </c>
      <c r="F36" s="36">
        <v>162</v>
      </c>
      <c r="G36" s="36">
        <v>430</v>
      </c>
      <c r="H36" s="36">
        <v>2793</v>
      </c>
      <c r="I36" s="36">
        <v>854</v>
      </c>
      <c r="J36" s="36">
        <v>1138</v>
      </c>
      <c r="K36" s="36">
        <v>83</v>
      </c>
      <c r="L36" s="36">
        <v>1537</v>
      </c>
      <c r="M36" s="36">
        <v>3655</v>
      </c>
      <c r="N36" s="36">
        <v>1516</v>
      </c>
      <c r="O36" s="36">
        <v>190</v>
      </c>
      <c r="P36" s="36">
        <v>695</v>
      </c>
      <c r="Q36" s="36">
        <v>9</v>
      </c>
      <c r="R36" s="36">
        <v>0</v>
      </c>
      <c r="S36" s="19">
        <f>+SUM(B36:R36)</f>
        <v>16617</v>
      </c>
      <c r="T36" s="19">
        <v>13234</v>
      </c>
    </row>
    <row r="37" spans="1:20" x14ac:dyDescent="0.25">
      <c r="A37" s="16" t="s">
        <v>45</v>
      </c>
      <c r="B37" s="36">
        <v>8844</v>
      </c>
      <c r="C37" s="36">
        <v>498</v>
      </c>
      <c r="D37" s="36">
        <v>449</v>
      </c>
      <c r="E37" s="36">
        <v>12011</v>
      </c>
      <c r="F37" s="36">
        <v>549</v>
      </c>
      <c r="G37" s="36">
        <v>4581</v>
      </c>
      <c r="H37" s="36">
        <v>14073</v>
      </c>
      <c r="I37" s="36">
        <v>1342</v>
      </c>
      <c r="J37" s="36">
        <v>6465</v>
      </c>
      <c r="K37" s="36">
        <v>871</v>
      </c>
      <c r="L37" s="36">
        <v>10614</v>
      </c>
      <c r="M37" s="36">
        <v>16331</v>
      </c>
      <c r="N37" s="36">
        <v>7202</v>
      </c>
      <c r="O37" s="36">
        <v>2527</v>
      </c>
      <c r="P37" s="36">
        <v>4550</v>
      </c>
      <c r="Q37" s="36">
        <v>39</v>
      </c>
      <c r="R37" s="36">
        <v>0</v>
      </c>
      <c r="S37" s="19">
        <f t="shared" si="2"/>
        <v>90946</v>
      </c>
      <c r="T37" s="19">
        <v>27606</v>
      </c>
    </row>
    <row r="38" spans="1:20" x14ac:dyDescent="0.25">
      <c r="A38" s="16" t="s">
        <v>46</v>
      </c>
      <c r="B38" s="36">
        <v>3660</v>
      </c>
      <c r="C38" s="36">
        <v>73</v>
      </c>
      <c r="D38" s="36">
        <v>150</v>
      </c>
      <c r="E38" s="36">
        <v>2561</v>
      </c>
      <c r="F38" s="36">
        <v>68</v>
      </c>
      <c r="G38" s="36">
        <v>2637</v>
      </c>
      <c r="H38" s="36">
        <v>5151</v>
      </c>
      <c r="I38" s="36">
        <v>176</v>
      </c>
      <c r="J38" s="36">
        <v>4470</v>
      </c>
      <c r="K38" s="36">
        <v>179</v>
      </c>
      <c r="L38" s="36">
        <v>3831</v>
      </c>
      <c r="M38" s="36">
        <v>18868</v>
      </c>
      <c r="N38" s="36">
        <v>10175</v>
      </c>
      <c r="O38" s="36">
        <v>1677</v>
      </c>
      <c r="P38" s="36">
        <v>1394</v>
      </c>
      <c r="Q38" s="36">
        <v>44</v>
      </c>
      <c r="R38" s="36">
        <v>0</v>
      </c>
      <c r="S38" s="19">
        <f t="shared" si="2"/>
        <v>55114</v>
      </c>
      <c r="T38" s="19">
        <v>15600</v>
      </c>
    </row>
    <row r="39" spans="1:20" x14ac:dyDescent="0.25">
      <c r="A39" s="16" t="s">
        <v>47</v>
      </c>
      <c r="B39" s="36">
        <v>2853</v>
      </c>
      <c r="C39" s="36">
        <v>232</v>
      </c>
      <c r="D39" s="36">
        <v>41</v>
      </c>
      <c r="E39" s="36">
        <v>3157</v>
      </c>
      <c r="F39" s="36">
        <v>151</v>
      </c>
      <c r="G39" s="36">
        <v>625</v>
      </c>
      <c r="H39" s="36">
        <v>2307</v>
      </c>
      <c r="I39" s="36">
        <v>177</v>
      </c>
      <c r="J39" s="36">
        <v>4219</v>
      </c>
      <c r="K39" s="36">
        <v>122</v>
      </c>
      <c r="L39" s="36">
        <v>1243</v>
      </c>
      <c r="M39" s="36">
        <v>4324</v>
      </c>
      <c r="N39" s="36">
        <v>1174</v>
      </c>
      <c r="O39" s="36">
        <v>199</v>
      </c>
      <c r="P39" s="36">
        <v>422</v>
      </c>
      <c r="Q39" s="36">
        <v>12</v>
      </c>
      <c r="R39" s="36">
        <v>0</v>
      </c>
      <c r="S39" s="19">
        <f t="shared" si="2"/>
        <v>21258</v>
      </c>
      <c r="T39" s="19">
        <v>5242</v>
      </c>
    </row>
    <row r="40" spans="1:20" x14ac:dyDescent="0.25">
      <c r="A40" s="16" t="s">
        <v>48</v>
      </c>
      <c r="B40" s="36">
        <v>3390</v>
      </c>
      <c r="C40" s="36">
        <v>5667</v>
      </c>
      <c r="D40" s="36">
        <v>173</v>
      </c>
      <c r="E40" s="36">
        <v>4642</v>
      </c>
      <c r="F40" s="36">
        <v>544</v>
      </c>
      <c r="G40" s="36">
        <v>2022</v>
      </c>
      <c r="H40" s="36">
        <v>11034</v>
      </c>
      <c r="I40" s="36">
        <v>1291</v>
      </c>
      <c r="J40" s="36">
        <v>6390</v>
      </c>
      <c r="K40" s="36">
        <v>236</v>
      </c>
      <c r="L40" s="36">
        <v>6795</v>
      </c>
      <c r="M40" s="36">
        <v>12545</v>
      </c>
      <c r="N40" s="36">
        <v>10896</v>
      </c>
      <c r="O40" s="36">
        <v>2817</v>
      </c>
      <c r="P40" s="36">
        <v>2123</v>
      </c>
      <c r="Q40" s="36">
        <v>57</v>
      </c>
      <c r="R40" s="36">
        <v>15</v>
      </c>
      <c r="S40" s="19">
        <f t="shared" si="2"/>
        <v>70637</v>
      </c>
      <c r="T40" s="19">
        <v>15577</v>
      </c>
    </row>
    <row r="41" spans="1:20" x14ac:dyDescent="0.25">
      <c r="A41" s="16" t="s">
        <v>49</v>
      </c>
      <c r="B41" s="36">
        <v>16</v>
      </c>
      <c r="C41" s="36">
        <v>262</v>
      </c>
      <c r="D41" s="36">
        <v>10</v>
      </c>
      <c r="E41" s="36">
        <v>247</v>
      </c>
      <c r="F41" s="36">
        <v>7</v>
      </c>
      <c r="G41" s="36">
        <v>196</v>
      </c>
      <c r="H41" s="36">
        <v>795</v>
      </c>
      <c r="I41" s="36">
        <v>34</v>
      </c>
      <c r="J41" s="36">
        <v>318</v>
      </c>
      <c r="K41" s="36">
        <v>7</v>
      </c>
      <c r="L41" s="36">
        <v>221</v>
      </c>
      <c r="M41" s="36">
        <v>2329</v>
      </c>
      <c r="N41" s="36">
        <v>467</v>
      </c>
      <c r="O41" s="36">
        <v>104</v>
      </c>
      <c r="P41" s="36">
        <v>230</v>
      </c>
      <c r="Q41" s="36">
        <v>0</v>
      </c>
      <c r="R41" s="36">
        <v>12</v>
      </c>
      <c r="S41" s="19">
        <f t="shared" si="2"/>
        <v>5255</v>
      </c>
      <c r="T41" s="19">
        <v>808</v>
      </c>
    </row>
    <row r="42" spans="1:20" x14ac:dyDescent="0.25">
      <c r="A42" s="16" t="s">
        <v>50</v>
      </c>
      <c r="B42" s="36">
        <v>346</v>
      </c>
      <c r="C42" s="36">
        <v>242</v>
      </c>
      <c r="D42" s="36">
        <v>26</v>
      </c>
      <c r="E42" s="36">
        <v>937</v>
      </c>
      <c r="F42" s="36">
        <v>4</v>
      </c>
      <c r="G42" s="36">
        <v>245</v>
      </c>
      <c r="H42" s="36">
        <v>2043</v>
      </c>
      <c r="I42" s="36">
        <v>286</v>
      </c>
      <c r="J42" s="36">
        <v>849</v>
      </c>
      <c r="K42" s="36">
        <v>84</v>
      </c>
      <c r="L42" s="36">
        <v>3791</v>
      </c>
      <c r="M42" s="36">
        <v>1184</v>
      </c>
      <c r="N42" s="36">
        <v>1399</v>
      </c>
      <c r="O42" s="36">
        <v>2512</v>
      </c>
      <c r="P42" s="36">
        <v>652</v>
      </c>
      <c r="Q42" s="36">
        <v>1</v>
      </c>
      <c r="R42" s="36">
        <v>9</v>
      </c>
      <c r="S42" s="19">
        <f t="shared" si="2"/>
        <v>14610</v>
      </c>
      <c r="T42" s="19">
        <v>4684</v>
      </c>
    </row>
    <row r="43" spans="1:20" x14ac:dyDescent="0.25">
      <c r="A43" s="18" t="s">
        <v>51</v>
      </c>
      <c r="B43" s="36">
        <v>10885</v>
      </c>
      <c r="C43" s="36">
        <v>1972</v>
      </c>
      <c r="D43" s="36">
        <v>5048</v>
      </c>
      <c r="E43" s="36">
        <v>43244</v>
      </c>
      <c r="F43" s="36">
        <v>1340</v>
      </c>
      <c r="G43" s="36">
        <v>20164</v>
      </c>
      <c r="H43" s="36">
        <v>153169</v>
      </c>
      <c r="I43" s="36">
        <v>8751</v>
      </c>
      <c r="J43" s="36">
        <v>58783</v>
      </c>
      <c r="K43" s="36">
        <v>11788</v>
      </c>
      <c r="L43" s="36">
        <v>95681</v>
      </c>
      <c r="M43" s="36">
        <v>42139</v>
      </c>
      <c r="N43" s="36">
        <v>39432</v>
      </c>
      <c r="O43" s="36">
        <v>36311</v>
      </c>
      <c r="P43" s="36">
        <v>23204</v>
      </c>
      <c r="Q43" s="36">
        <v>486</v>
      </c>
      <c r="R43" s="36">
        <v>8</v>
      </c>
      <c r="S43" s="19">
        <f>+SUM(B43:R43)</f>
        <v>552405</v>
      </c>
      <c r="T43" s="19">
        <v>73972</v>
      </c>
    </row>
    <row r="44" spans="1:20" x14ac:dyDescent="0.25">
      <c r="A44" s="20" t="s">
        <v>52</v>
      </c>
      <c r="B44" s="19">
        <f>+SUM(B28:B43)</f>
        <v>50557</v>
      </c>
      <c r="C44" s="19">
        <f t="shared" ref="C44:R44" si="3">+SUM(C28:C43)</f>
        <v>9680</v>
      </c>
      <c r="D44" s="19">
        <f t="shared" si="3"/>
        <v>10146</v>
      </c>
      <c r="E44" s="19">
        <f t="shared" si="3"/>
        <v>85505</v>
      </c>
      <c r="F44" s="19">
        <f t="shared" si="3"/>
        <v>4640</v>
      </c>
      <c r="G44" s="19">
        <f t="shared" si="3"/>
        <v>45743</v>
      </c>
      <c r="H44" s="19">
        <f t="shared" si="3"/>
        <v>229051</v>
      </c>
      <c r="I44" s="19">
        <f t="shared" si="3"/>
        <v>17300</v>
      </c>
      <c r="J44" s="19">
        <f t="shared" si="3"/>
        <v>99914</v>
      </c>
      <c r="K44" s="19">
        <f t="shared" si="3"/>
        <v>15012</v>
      </c>
      <c r="L44" s="19">
        <f t="shared" si="3"/>
        <v>156241</v>
      </c>
      <c r="M44" s="19">
        <f t="shared" si="3"/>
        <v>138999</v>
      </c>
      <c r="N44" s="19">
        <f t="shared" si="3"/>
        <v>96689</v>
      </c>
      <c r="O44" s="19">
        <f t="shared" si="3"/>
        <v>57492</v>
      </c>
      <c r="P44" s="19">
        <f t="shared" si="3"/>
        <v>47330</v>
      </c>
      <c r="Q44" s="19">
        <f t="shared" si="3"/>
        <v>1195</v>
      </c>
      <c r="R44" s="19">
        <f t="shared" si="3"/>
        <v>87</v>
      </c>
      <c r="S44" s="19">
        <f>+SUM(S28:S43)</f>
        <v>1065581</v>
      </c>
      <c r="T44" s="19">
        <f>+SUM(T28:T43)</f>
        <v>239471</v>
      </c>
    </row>
    <row r="46" spans="1:20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0" ht="19.5" thickBot="1" x14ac:dyDescent="0.35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7" t="s">
        <v>21</v>
      </c>
    </row>
    <row r="49" spans="1:20" x14ac:dyDescent="0.25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x14ac:dyDescent="0.25">
      <c r="A50" s="14" t="s">
        <v>36</v>
      </c>
      <c r="B50" s="35">
        <v>62</v>
      </c>
      <c r="C50" s="35">
        <v>23</v>
      </c>
      <c r="D50" s="35">
        <v>0</v>
      </c>
      <c r="E50" s="35">
        <v>26</v>
      </c>
      <c r="F50" s="35">
        <v>0</v>
      </c>
      <c r="G50" s="35">
        <v>0</v>
      </c>
      <c r="H50" s="35">
        <v>760</v>
      </c>
      <c r="I50" s="35">
        <v>63</v>
      </c>
      <c r="J50" s="35">
        <v>25</v>
      </c>
      <c r="K50" s="35">
        <v>0</v>
      </c>
      <c r="L50" s="35">
        <v>68</v>
      </c>
      <c r="M50" s="35">
        <v>0</v>
      </c>
      <c r="N50" s="35">
        <v>65</v>
      </c>
      <c r="O50" s="35">
        <v>0</v>
      </c>
      <c r="P50" s="35">
        <v>2</v>
      </c>
      <c r="Q50" s="35">
        <v>0</v>
      </c>
      <c r="R50" s="35">
        <v>0</v>
      </c>
      <c r="S50" s="19">
        <f>SUM(B50:R50)</f>
        <v>1094</v>
      </c>
      <c r="T50" s="19">
        <v>171</v>
      </c>
    </row>
    <row r="51" spans="1:20" x14ac:dyDescent="0.25">
      <c r="A51" s="16" t="s">
        <v>37</v>
      </c>
      <c r="B51" s="35">
        <v>32</v>
      </c>
      <c r="C51" s="35">
        <v>0</v>
      </c>
      <c r="D51" s="35">
        <v>0</v>
      </c>
      <c r="E51" s="35">
        <v>47</v>
      </c>
      <c r="F51" s="35">
        <v>0</v>
      </c>
      <c r="G51" s="35">
        <v>0</v>
      </c>
      <c r="H51" s="35">
        <v>299</v>
      </c>
      <c r="I51" s="35">
        <v>8</v>
      </c>
      <c r="J51" s="35">
        <v>505</v>
      </c>
      <c r="K51" s="35">
        <v>0</v>
      </c>
      <c r="L51" s="35">
        <v>130</v>
      </c>
      <c r="M51" s="35">
        <v>0</v>
      </c>
      <c r="N51" s="35">
        <v>150</v>
      </c>
      <c r="O51" s="35">
        <v>0</v>
      </c>
      <c r="P51" s="35">
        <v>73</v>
      </c>
      <c r="Q51" s="35">
        <v>0</v>
      </c>
      <c r="R51" s="35">
        <v>0</v>
      </c>
      <c r="S51" s="19">
        <f t="shared" ref="S51:S65" si="4">SUM(B51:R51)</f>
        <v>1244</v>
      </c>
      <c r="T51" s="19">
        <v>195</v>
      </c>
    </row>
    <row r="52" spans="1:20" x14ac:dyDescent="0.25">
      <c r="A52" s="16" t="s">
        <v>38</v>
      </c>
      <c r="B52" s="35">
        <v>0</v>
      </c>
      <c r="C52" s="35">
        <v>12</v>
      </c>
      <c r="D52" s="35">
        <v>197</v>
      </c>
      <c r="E52" s="35">
        <v>384</v>
      </c>
      <c r="F52" s="35">
        <v>0</v>
      </c>
      <c r="G52" s="35">
        <v>125</v>
      </c>
      <c r="H52" s="35">
        <v>598</v>
      </c>
      <c r="I52" s="35">
        <v>126</v>
      </c>
      <c r="J52" s="35">
        <v>262</v>
      </c>
      <c r="K52" s="35">
        <v>0</v>
      </c>
      <c r="L52" s="35">
        <v>551</v>
      </c>
      <c r="M52" s="35">
        <v>0</v>
      </c>
      <c r="N52" s="35">
        <v>191</v>
      </c>
      <c r="O52" s="35">
        <v>1</v>
      </c>
      <c r="P52" s="35">
        <v>29</v>
      </c>
      <c r="Q52" s="35">
        <v>0</v>
      </c>
      <c r="R52" s="35">
        <v>0</v>
      </c>
      <c r="S52" s="19">
        <f t="shared" si="4"/>
        <v>2476</v>
      </c>
      <c r="T52" s="19">
        <v>274</v>
      </c>
    </row>
    <row r="53" spans="1:20" x14ac:dyDescent="0.25">
      <c r="A53" s="16" t="s">
        <v>39</v>
      </c>
      <c r="B53" s="35">
        <v>54</v>
      </c>
      <c r="C53" s="35">
        <v>0</v>
      </c>
      <c r="D53" s="35">
        <v>124</v>
      </c>
      <c r="E53" s="35">
        <v>686</v>
      </c>
      <c r="F53" s="35">
        <v>5</v>
      </c>
      <c r="G53" s="35">
        <v>91</v>
      </c>
      <c r="H53" s="35">
        <v>238</v>
      </c>
      <c r="I53" s="35">
        <v>98</v>
      </c>
      <c r="J53" s="35">
        <v>224</v>
      </c>
      <c r="K53" s="35">
        <v>0</v>
      </c>
      <c r="L53" s="35">
        <v>543</v>
      </c>
      <c r="M53" s="35">
        <v>0</v>
      </c>
      <c r="N53" s="35">
        <v>216</v>
      </c>
      <c r="O53" s="35">
        <v>29</v>
      </c>
      <c r="P53" s="35">
        <v>238</v>
      </c>
      <c r="Q53" s="35">
        <v>0</v>
      </c>
      <c r="R53" s="35">
        <v>0</v>
      </c>
      <c r="S53" s="19">
        <f t="shared" si="4"/>
        <v>2546</v>
      </c>
      <c r="T53" s="19">
        <v>145</v>
      </c>
    </row>
    <row r="54" spans="1:20" x14ac:dyDescent="0.25">
      <c r="A54" s="16" t="s">
        <v>40</v>
      </c>
      <c r="B54" s="35">
        <v>254</v>
      </c>
      <c r="C54" s="35">
        <v>1</v>
      </c>
      <c r="D54" s="35">
        <v>64</v>
      </c>
      <c r="E54" s="35">
        <v>1015</v>
      </c>
      <c r="F54" s="35">
        <v>57</v>
      </c>
      <c r="G54" s="35">
        <v>215</v>
      </c>
      <c r="H54" s="35">
        <v>809</v>
      </c>
      <c r="I54" s="35">
        <v>66</v>
      </c>
      <c r="J54" s="35">
        <v>282</v>
      </c>
      <c r="K54" s="35">
        <v>0</v>
      </c>
      <c r="L54" s="35">
        <v>240</v>
      </c>
      <c r="M54" s="35">
        <v>0</v>
      </c>
      <c r="N54" s="35">
        <v>647</v>
      </c>
      <c r="O54" s="35">
        <v>17</v>
      </c>
      <c r="P54" s="35">
        <v>75</v>
      </c>
      <c r="Q54" s="35">
        <v>0</v>
      </c>
      <c r="R54" s="35">
        <v>0</v>
      </c>
      <c r="S54" s="19">
        <f t="shared" si="4"/>
        <v>3742</v>
      </c>
      <c r="T54" s="19">
        <v>4432</v>
      </c>
    </row>
    <row r="55" spans="1:20" x14ac:dyDescent="0.25">
      <c r="A55" s="16" t="s">
        <v>41</v>
      </c>
      <c r="B55" s="35">
        <v>6209</v>
      </c>
      <c r="C55" s="35">
        <v>178</v>
      </c>
      <c r="D55" s="35">
        <v>1268</v>
      </c>
      <c r="E55" s="35">
        <v>8541</v>
      </c>
      <c r="F55" s="35">
        <v>951</v>
      </c>
      <c r="G55" s="35">
        <v>2111</v>
      </c>
      <c r="H55" s="35">
        <v>11984</v>
      </c>
      <c r="I55" s="35">
        <v>3040</v>
      </c>
      <c r="J55" s="35">
        <v>8645</v>
      </c>
      <c r="K55" s="35">
        <v>195</v>
      </c>
      <c r="L55" s="35">
        <v>7031</v>
      </c>
      <c r="M55" s="35">
        <v>13451</v>
      </c>
      <c r="N55" s="35">
        <v>11400</v>
      </c>
      <c r="O55" s="35">
        <v>1963</v>
      </c>
      <c r="P55" s="35">
        <v>5892</v>
      </c>
      <c r="Q55" s="35">
        <v>0</v>
      </c>
      <c r="R55" s="35">
        <v>9</v>
      </c>
      <c r="S55" s="19">
        <f t="shared" si="4"/>
        <v>82868</v>
      </c>
      <c r="T55" s="19">
        <v>27172</v>
      </c>
    </row>
    <row r="56" spans="1:20" x14ac:dyDescent="0.25">
      <c r="A56" s="16" t="s">
        <v>42</v>
      </c>
      <c r="B56" s="35">
        <v>2524</v>
      </c>
      <c r="C56" s="35">
        <v>4</v>
      </c>
      <c r="D56" s="35">
        <v>129</v>
      </c>
      <c r="E56" s="35">
        <v>1802</v>
      </c>
      <c r="F56" s="35">
        <v>56</v>
      </c>
      <c r="G56" s="35">
        <v>46</v>
      </c>
      <c r="H56" s="35">
        <v>2583</v>
      </c>
      <c r="I56" s="35">
        <v>283</v>
      </c>
      <c r="J56" s="35">
        <v>416</v>
      </c>
      <c r="K56" s="35">
        <v>0</v>
      </c>
      <c r="L56" s="35">
        <v>213</v>
      </c>
      <c r="M56" s="35">
        <v>1722</v>
      </c>
      <c r="N56" s="35">
        <v>1221</v>
      </c>
      <c r="O56" s="35">
        <v>192</v>
      </c>
      <c r="P56" s="35">
        <v>185</v>
      </c>
      <c r="Q56" s="35">
        <v>0</v>
      </c>
      <c r="R56" s="35">
        <v>0</v>
      </c>
      <c r="S56" s="19">
        <f t="shared" si="4"/>
        <v>11376</v>
      </c>
      <c r="T56" s="19">
        <v>10045</v>
      </c>
    </row>
    <row r="57" spans="1:20" x14ac:dyDescent="0.25">
      <c r="A57" s="16" t="s">
        <v>43</v>
      </c>
      <c r="B57" s="35">
        <v>1178</v>
      </c>
      <c r="C57" s="35">
        <v>5</v>
      </c>
      <c r="D57" s="35">
        <v>21</v>
      </c>
      <c r="E57" s="35">
        <v>1305</v>
      </c>
      <c r="F57" s="35">
        <v>20</v>
      </c>
      <c r="G57" s="35">
        <v>141</v>
      </c>
      <c r="H57" s="35">
        <v>1024</v>
      </c>
      <c r="I57" s="35">
        <v>119</v>
      </c>
      <c r="J57" s="35">
        <v>1015</v>
      </c>
      <c r="K57" s="35">
        <v>9</v>
      </c>
      <c r="L57" s="35">
        <v>263</v>
      </c>
      <c r="M57" s="35">
        <v>0</v>
      </c>
      <c r="N57" s="35">
        <v>572</v>
      </c>
      <c r="O57" s="35">
        <v>19</v>
      </c>
      <c r="P57" s="35">
        <v>153</v>
      </c>
      <c r="Q57" s="35">
        <v>0</v>
      </c>
      <c r="R57" s="35">
        <v>0</v>
      </c>
      <c r="S57" s="19">
        <f t="shared" si="4"/>
        <v>5844</v>
      </c>
      <c r="T57" s="19">
        <v>5611</v>
      </c>
    </row>
    <row r="58" spans="1:20" x14ac:dyDescent="0.25">
      <c r="A58" s="16" t="s">
        <v>44</v>
      </c>
      <c r="B58" s="35">
        <v>781</v>
      </c>
      <c r="C58" s="35">
        <v>0</v>
      </c>
      <c r="D58" s="35">
        <v>25</v>
      </c>
      <c r="E58" s="35">
        <v>480</v>
      </c>
      <c r="F58" s="35">
        <v>0</v>
      </c>
      <c r="G58" s="35">
        <v>68</v>
      </c>
      <c r="H58" s="35">
        <v>141</v>
      </c>
      <c r="I58" s="35">
        <v>562</v>
      </c>
      <c r="J58" s="35">
        <v>66</v>
      </c>
      <c r="K58" s="35">
        <v>0</v>
      </c>
      <c r="L58" s="35">
        <v>61</v>
      </c>
      <c r="M58" s="35">
        <v>540</v>
      </c>
      <c r="N58" s="35">
        <v>2</v>
      </c>
      <c r="O58" s="35">
        <v>16</v>
      </c>
      <c r="P58" s="35">
        <v>113</v>
      </c>
      <c r="Q58" s="35">
        <v>0</v>
      </c>
      <c r="R58" s="35">
        <v>0</v>
      </c>
      <c r="S58" s="19">
        <f t="shared" si="4"/>
        <v>2855</v>
      </c>
      <c r="T58" s="19">
        <v>1244</v>
      </c>
    </row>
    <row r="59" spans="1:20" x14ac:dyDescent="0.25">
      <c r="A59" s="16" t="s">
        <v>45</v>
      </c>
      <c r="B59" s="35">
        <v>1684</v>
      </c>
      <c r="C59" s="35">
        <v>402</v>
      </c>
      <c r="D59" s="35">
        <v>357</v>
      </c>
      <c r="E59" s="35">
        <v>2884</v>
      </c>
      <c r="F59" s="35">
        <v>12</v>
      </c>
      <c r="G59" s="35">
        <v>272</v>
      </c>
      <c r="H59" s="35">
        <v>1194</v>
      </c>
      <c r="I59" s="35">
        <v>426</v>
      </c>
      <c r="J59" s="35">
        <v>840</v>
      </c>
      <c r="K59" s="35">
        <v>124</v>
      </c>
      <c r="L59" s="35">
        <v>1702</v>
      </c>
      <c r="M59" s="35">
        <v>2892</v>
      </c>
      <c r="N59" s="35">
        <v>2660</v>
      </c>
      <c r="O59" s="35">
        <v>142</v>
      </c>
      <c r="P59" s="35">
        <v>337</v>
      </c>
      <c r="Q59" s="35">
        <v>0</v>
      </c>
      <c r="R59" s="35">
        <v>0</v>
      </c>
      <c r="S59" s="19">
        <f t="shared" si="4"/>
        <v>15928</v>
      </c>
      <c r="T59" s="19">
        <v>21203</v>
      </c>
    </row>
    <row r="60" spans="1:20" x14ac:dyDescent="0.25">
      <c r="A60" s="16" t="s">
        <v>46</v>
      </c>
      <c r="B60" s="35">
        <v>2849</v>
      </c>
      <c r="C60" s="35">
        <v>26</v>
      </c>
      <c r="D60" s="35">
        <v>635</v>
      </c>
      <c r="E60" s="35">
        <v>10021</v>
      </c>
      <c r="F60" s="35">
        <v>90</v>
      </c>
      <c r="G60" s="35">
        <v>453</v>
      </c>
      <c r="H60" s="35">
        <v>1606</v>
      </c>
      <c r="I60" s="35">
        <v>214</v>
      </c>
      <c r="J60" s="35">
        <v>760</v>
      </c>
      <c r="K60" s="35">
        <v>16</v>
      </c>
      <c r="L60" s="35">
        <v>527</v>
      </c>
      <c r="M60" s="35">
        <v>886</v>
      </c>
      <c r="N60" s="35">
        <v>1384</v>
      </c>
      <c r="O60" s="35">
        <v>48</v>
      </c>
      <c r="P60" s="35">
        <v>450</v>
      </c>
      <c r="Q60" s="35">
        <v>0</v>
      </c>
      <c r="R60" s="35">
        <v>10</v>
      </c>
      <c r="S60" s="19">
        <f t="shared" si="4"/>
        <v>19975</v>
      </c>
      <c r="T60" s="19">
        <v>19371</v>
      </c>
    </row>
    <row r="61" spans="1:20" x14ac:dyDescent="0.25">
      <c r="A61" s="16" t="s">
        <v>47</v>
      </c>
      <c r="B61" s="35">
        <v>150</v>
      </c>
      <c r="C61" s="35">
        <v>0</v>
      </c>
      <c r="D61" s="35">
        <v>6</v>
      </c>
      <c r="E61" s="35">
        <v>39</v>
      </c>
      <c r="F61" s="35">
        <v>0</v>
      </c>
      <c r="G61" s="35">
        <v>39</v>
      </c>
      <c r="H61" s="35">
        <v>82</v>
      </c>
      <c r="I61" s="35">
        <v>144</v>
      </c>
      <c r="J61" s="35">
        <v>4</v>
      </c>
      <c r="K61" s="35">
        <v>0</v>
      </c>
      <c r="L61" s="35">
        <v>81</v>
      </c>
      <c r="M61" s="35">
        <v>0</v>
      </c>
      <c r="N61" s="35">
        <v>12</v>
      </c>
      <c r="O61" s="35">
        <v>11</v>
      </c>
      <c r="P61" s="35">
        <v>7</v>
      </c>
      <c r="Q61" s="35">
        <v>0</v>
      </c>
      <c r="R61" s="35">
        <v>0</v>
      </c>
      <c r="S61" s="19">
        <f t="shared" si="4"/>
        <v>575</v>
      </c>
      <c r="T61" s="19">
        <v>5417</v>
      </c>
    </row>
    <row r="62" spans="1:20" x14ac:dyDescent="0.25">
      <c r="A62" s="16" t="s">
        <v>48</v>
      </c>
      <c r="B62" s="35">
        <v>425</v>
      </c>
      <c r="C62" s="35">
        <v>156</v>
      </c>
      <c r="D62" s="35">
        <v>81</v>
      </c>
      <c r="E62" s="35">
        <v>2105</v>
      </c>
      <c r="F62" s="35">
        <v>31</v>
      </c>
      <c r="G62" s="35">
        <v>36</v>
      </c>
      <c r="H62" s="35">
        <v>415</v>
      </c>
      <c r="I62" s="35">
        <v>91</v>
      </c>
      <c r="J62" s="35">
        <v>401</v>
      </c>
      <c r="K62" s="35">
        <v>0</v>
      </c>
      <c r="L62" s="35">
        <v>197</v>
      </c>
      <c r="M62" s="35">
        <v>0</v>
      </c>
      <c r="N62" s="35">
        <v>90</v>
      </c>
      <c r="O62" s="35">
        <v>7</v>
      </c>
      <c r="P62" s="35">
        <v>156</v>
      </c>
      <c r="Q62" s="35">
        <v>0</v>
      </c>
      <c r="R62" s="35">
        <v>0</v>
      </c>
      <c r="S62" s="19">
        <f t="shared" si="4"/>
        <v>4191</v>
      </c>
      <c r="T62" s="19">
        <v>6710</v>
      </c>
    </row>
    <row r="63" spans="1:20" x14ac:dyDescent="0.25">
      <c r="A63" s="16" t="s">
        <v>49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19">
        <f t="shared" si="4"/>
        <v>0</v>
      </c>
      <c r="T63" s="19">
        <v>0</v>
      </c>
    </row>
    <row r="64" spans="1:20" x14ac:dyDescent="0.25">
      <c r="A64" s="16" t="s">
        <v>50</v>
      </c>
      <c r="B64" s="35">
        <v>0</v>
      </c>
      <c r="C64" s="35">
        <v>0</v>
      </c>
      <c r="D64" s="35">
        <v>0</v>
      </c>
      <c r="E64" s="35">
        <v>7</v>
      </c>
      <c r="F64" s="35">
        <v>0</v>
      </c>
      <c r="G64" s="35">
        <v>0</v>
      </c>
      <c r="H64" s="35">
        <v>22</v>
      </c>
      <c r="I64" s="35">
        <v>16</v>
      </c>
      <c r="J64" s="35">
        <v>6</v>
      </c>
      <c r="K64" s="35">
        <v>0</v>
      </c>
      <c r="L64" s="35">
        <v>19</v>
      </c>
      <c r="M64" s="35">
        <v>0</v>
      </c>
      <c r="N64" s="35">
        <v>5</v>
      </c>
      <c r="O64" s="35">
        <v>0</v>
      </c>
      <c r="P64" s="35">
        <v>5</v>
      </c>
      <c r="Q64" s="35">
        <v>0</v>
      </c>
      <c r="R64" s="35">
        <v>0</v>
      </c>
      <c r="S64" s="19">
        <f t="shared" si="4"/>
        <v>80</v>
      </c>
      <c r="T64" s="19">
        <v>55</v>
      </c>
    </row>
    <row r="65" spans="1:20" x14ac:dyDescent="0.25">
      <c r="A65" s="18" t="s">
        <v>51</v>
      </c>
      <c r="B65" s="35">
        <v>6768</v>
      </c>
      <c r="C65" s="35">
        <v>58</v>
      </c>
      <c r="D65" s="35">
        <v>3537</v>
      </c>
      <c r="E65" s="35">
        <v>31875</v>
      </c>
      <c r="F65" s="35">
        <v>770</v>
      </c>
      <c r="G65" s="35">
        <v>2891</v>
      </c>
      <c r="H65" s="35">
        <v>26514</v>
      </c>
      <c r="I65" s="35">
        <v>10779</v>
      </c>
      <c r="J65" s="35">
        <v>9560</v>
      </c>
      <c r="K65" s="35">
        <v>2291</v>
      </c>
      <c r="L65" s="35">
        <v>10680</v>
      </c>
      <c r="M65" s="35">
        <v>4892</v>
      </c>
      <c r="N65" s="35">
        <v>15907</v>
      </c>
      <c r="O65" s="35">
        <v>3276</v>
      </c>
      <c r="P65" s="35">
        <v>8495</v>
      </c>
      <c r="Q65" s="35">
        <v>0</v>
      </c>
      <c r="R65" s="35">
        <v>9</v>
      </c>
      <c r="S65" s="19">
        <f t="shared" si="4"/>
        <v>138302</v>
      </c>
      <c r="T65" s="19">
        <v>36475</v>
      </c>
    </row>
    <row r="66" spans="1:20" x14ac:dyDescent="0.25">
      <c r="A66" s="20" t="s">
        <v>52</v>
      </c>
      <c r="B66" s="19">
        <f>+SUM(B50:B65)</f>
        <v>22970</v>
      </c>
      <c r="C66" s="19">
        <f t="shared" ref="C66:R66" si="5">+SUM(C50:C65)</f>
        <v>865</v>
      </c>
      <c r="D66" s="19">
        <f t="shared" si="5"/>
        <v>6444</v>
      </c>
      <c r="E66" s="19">
        <f t="shared" si="5"/>
        <v>61217</v>
      </c>
      <c r="F66" s="19">
        <f t="shared" si="5"/>
        <v>1992</v>
      </c>
      <c r="G66" s="19">
        <f t="shared" si="5"/>
        <v>6488</v>
      </c>
      <c r="H66" s="19">
        <f t="shared" si="5"/>
        <v>48269</v>
      </c>
      <c r="I66" s="19">
        <f t="shared" si="5"/>
        <v>16035</v>
      </c>
      <c r="J66" s="19">
        <f t="shared" si="5"/>
        <v>23011</v>
      </c>
      <c r="K66" s="19">
        <f t="shared" si="5"/>
        <v>2635</v>
      </c>
      <c r="L66" s="19">
        <f t="shared" si="5"/>
        <v>22306</v>
      </c>
      <c r="M66" s="19">
        <f t="shared" si="5"/>
        <v>24383</v>
      </c>
      <c r="N66" s="19">
        <f t="shared" si="5"/>
        <v>34522</v>
      </c>
      <c r="O66" s="19">
        <f t="shared" si="5"/>
        <v>5721</v>
      </c>
      <c r="P66" s="19">
        <f t="shared" si="5"/>
        <v>16210</v>
      </c>
      <c r="Q66" s="19">
        <f t="shared" si="5"/>
        <v>0</v>
      </c>
      <c r="R66" s="19">
        <f t="shared" si="5"/>
        <v>28</v>
      </c>
      <c r="S66" s="19">
        <f t="shared" ref="S66" si="6">+SUM(B66:R66)</f>
        <v>293096</v>
      </c>
      <c r="T66" s="19">
        <f>+SUM(T50:T65)</f>
        <v>138520</v>
      </c>
    </row>
    <row r="68" spans="1:20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0" ht="19.5" thickBot="1" x14ac:dyDescent="0.35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x14ac:dyDescent="0.25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x14ac:dyDescent="0.25">
      <c r="A72" s="14" t="s">
        <v>36</v>
      </c>
      <c r="B72" s="35">
        <f>'[1]cuadro_4-B'!H16+'[1]cuadro_4-C'!H17</f>
        <v>154</v>
      </c>
      <c r="C72" s="35">
        <f>'[1]cuadro_4-B'!I16+'[1]cuadro_4-C'!I17</f>
        <v>81</v>
      </c>
      <c r="D72" s="35">
        <f>'[1]cuadro_4-B'!J16+'[1]cuadro_4-C'!J17</f>
        <v>758</v>
      </c>
      <c r="E72" s="35">
        <f>'[1]cuadro_4-B'!K16+'[1]cuadro_4-C'!K17</f>
        <v>0</v>
      </c>
      <c r="F72" s="35">
        <f>'[1]cuadro_4-B'!L16+'[1]cuadro_4-C'!L17</f>
        <v>414</v>
      </c>
      <c r="G72" s="35">
        <f>'[1]cuadro_4-B'!M16+'[1]cuadro_4-C'!M17</f>
        <v>319</v>
      </c>
      <c r="H72" s="35">
        <f>'[1]cuadro_4-B'!N16+'[1]cuadro_4-C'!N17</f>
        <v>481</v>
      </c>
      <c r="I72" s="35">
        <f>'[1]cuadro_4-B'!O16+'[1]cuadro_4-C'!O17</f>
        <v>4</v>
      </c>
      <c r="J72" s="35">
        <f>'[1]cuadro_4-B'!P16+'[1]cuadro_4-C'!P17</f>
        <v>0</v>
      </c>
      <c r="K72" s="35">
        <f>'[1]cuadro_4-B'!Q16+'[1]cuadro_4-C'!Q17</f>
        <v>0</v>
      </c>
      <c r="L72" s="35">
        <f>'[1]cuadro_4-B'!R16+'[1]cuadro_4-C'!R17</f>
        <v>189</v>
      </c>
      <c r="M72" s="35">
        <f>'[1]cuadro_4-B'!S16+'[1]cuadro_4-C'!S17</f>
        <v>797</v>
      </c>
      <c r="N72" s="35">
        <f>'[1]cuadro_4-B'!T16+'[1]cuadro_4-C'!T17</f>
        <v>601</v>
      </c>
      <c r="O72" s="35">
        <f>'[1]cuadro_4-B'!U16+'[1]cuadro_4-C'!U17</f>
        <v>83</v>
      </c>
      <c r="P72" s="35">
        <f>'[1]cuadro_4-B'!V16+'[1]cuadro_4-C'!V17</f>
        <v>876</v>
      </c>
      <c r="Q72" s="35">
        <f>'[1]cuadro_4-B'!W16+'[1]cuadro_4-C'!W17</f>
        <v>68</v>
      </c>
      <c r="R72" s="35">
        <f>'[1]cuadro_4-B'!X16+'[1]cuadro_4-C'!X17</f>
        <v>0</v>
      </c>
      <c r="S72" s="19">
        <f>SUM(B72:R72)</f>
        <v>4825</v>
      </c>
      <c r="T72" s="19">
        <f>'[1]cuadro_4-B'!Z16+'[1]cuadro_4-C'!Z17</f>
        <v>14703</v>
      </c>
    </row>
    <row r="73" spans="1:20" x14ac:dyDescent="0.25">
      <c r="A73" s="16" t="s">
        <v>37</v>
      </c>
      <c r="B73" s="35">
        <f>'[1]cuadro_4-B'!H17+'[1]cuadro_4-C'!H18</f>
        <v>1061</v>
      </c>
      <c r="C73" s="35">
        <f>'[1]cuadro_4-B'!I17+'[1]cuadro_4-C'!I18</f>
        <v>271</v>
      </c>
      <c r="D73" s="35">
        <f>'[1]cuadro_4-B'!J17+'[1]cuadro_4-C'!J18</f>
        <v>464</v>
      </c>
      <c r="E73" s="35">
        <f>'[1]cuadro_4-B'!K17+'[1]cuadro_4-C'!K18</f>
        <v>57</v>
      </c>
      <c r="F73" s="35">
        <f>'[1]cuadro_4-B'!L17+'[1]cuadro_4-C'!L18</f>
        <v>45</v>
      </c>
      <c r="G73" s="35">
        <f>'[1]cuadro_4-B'!M17+'[1]cuadro_4-C'!M18</f>
        <v>431</v>
      </c>
      <c r="H73" s="35">
        <f>'[1]cuadro_4-B'!N17+'[1]cuadro_4-C'!N18</f>
        <v>230</v>
      </c>
      <c r="I73" s="35">
        <f>'[1]cuadro_4-B'!O17+'[1]cuadro_4-C'!O18</f>
        <v>0</v>
      </c>
      <c r="J73" s="35">
        <f>'[1]cuadro_4-B'!P17+'[1]cuadro_4-C'!P18</f>
        <v>30</v>
      </c>
      <c r="K73" s="35">
        <f>'[1]cuadro_4-B'!Q17+'[1]cuadro_4-C'!Q18</f>
        <v>0</v>
      </c>
      <c r="L73" s="35">
        <f>'[1]cuadro_4-B'!R17+'[1]cuadro_4-C'!R18</f>
        <v>83</v>
      </c>
      <c r="M73" s="35">
        <f>'[1]cuadro_4-B'!S17+'[1]cuadro_4-C'!S18</f>
        <v>2113</v>
      </c>
      <c r="N73" s="35">
        <f>'[1]cuadro_4-B'!T17+'[1]cuadro_4-C'!T18</f>
        <v>2088</v>
      </c>
      <c r="O73" s="35">
        <f>'[1]cuadro_4-B'!U17+'[1]cuadro_4-C'!U18</f>
        <v>6</v>
      </c>
      <c r="P73" s="35">
        <f>'[1]cuadro_4-B'!V17+'[1]cuadro_4-C'!V18</f>
        <v>332</v>
      </c>
      <c r="Q73" s="35">
        <f>'[1]cuadro_4-B'!W17+'[1]cuadro_4-C'!W18</f>
        <v>295</v>
      </c>
      <c r="R73" s="35">
        <f>'[1]cuadro_4-B'!X17+'[1]cuadro_4-C'!X18</f>
        <v>0</v>
      </c>
      <c r="S73" s="19">
        <f t="shared" ref="S73:S87" si="7">SUM(B73:R73)</f>
        <v>7506</v>
      </c>
      <c r="T73" s="19">
        <f>'[1]cuadro_4-B'!Z17+'[1]cuadro_4-C'!Z18</f>
        <v>35366</v>
      </c>
    </row>
    <row r="74" spans="1:20" x14ac:dyDescent="0.25">
      <c r="A74" s="16" t="s">
        <v>38</v>
      </c>
      <c r="B74" s="35">
        <f>'[1]cuadro_4-B'!H18+'[1]cuadro_4-C'!H19</f>
        <v>450</v>
      </c>
      <c r="C74" s="35">
        <f>'[1]cuadro_4-B'!I18+'[1]cuadro_4-C'!I19</f>
        <v>0</v>
      </c>
      <c r="D74" s="35">
        <f>'[1]cuadro_4-B'!J18+'[1]cuadro_4-C'!J19</f>
        <v>1407</v>
      </c>
      <c r="E74" s="35">
        <f>'[1]cuadro_4-B'!K18+'[1]cuadro_4-C'!K19</f>
        <v>24</v>
      </c>
      <c r="F74" s="35">
        <f>'[1]cuadro_4-B'!L18+'[1]cuadro_4-C'!L19</f>
        <v>70</v>
      </c>
      <c r="G74" s="35">
        <f>'[1]cuadro_4-B'!M18+'[1]cuadro_4-C'!M19</f>
        <v>206</v>
      </c>
      <c r="H74" s="35">
        <f>'[1]cuadro_4-B'!N18+'[1]cuadro_4-C'!N19</f>
        <v>1888</v>
      </c>
      <c r="I74" s="35">
        <f>'[1]cuadro_4-B'!O18+'[1]cuadro_4-C'!O19</f>
        <v>4</v>
      </c>
      <c r="J74" s="35">
        <f>'[1]cuadro_4-B'!P18+'[1]cuadro_4-C'!P19</f>
        <v>304</v>
      </c>
      <c r="K74" s="35">
        <f>'[1]cuadro_4-B'!Q18+'[1]cuadro_4-C'!Q19</f>
        <v>178</v>
      </c>
      <c r="L74" s="35">
        <f>'[1]cuadro_4-B'!R18+'[1]cuadro_4-C'!R19</f>
        <v>279</v>
      </c>
      <c r="M74" s="35">
        <f>'[1]cuadro_4-B'!S18+'[1]cuadro_4-C'!S19</f>
        <v>329</v>
      </c>
      <c r="N74" s="35">
        <f>'[1]cuadro_4-B'!T18+'[1]cuadro_4-C'!T19</f>
        <v>215</v>
      </c>
      <c r="O74" s="35">
        <f>'[1]cuadro_4-B'!U18+'[1]cuadro_4-C'!U19</f>
        <v>0</v>
      </c>
      <c r="P74" s="35">
        <f>'[1]cuadro_4-B'!V18+'[1]cuadro_4-C'!V19</f>
        <v>108</v>
      </c>
      <c r="Q74" s="35">
        <f>'[1]cuadro_4-B'!W18+'[1]cuadro_4-C'!W19</f>
        <v>145</v>
      </c>
      <c r="R74" s="35">
        <f>'[1]cuadro_4-B'!X18+'[1]cuadro_4-C'!X19</f>
        <v>0</v>
      </c>
      <c r="S74" s="19">
        <f t="shared" si="7"/>
        <v>5607</v>
      </c>
      <c r="T74" s="19">
        <f>'[1]cuadro_4-B'!Z18+'[1]cuadro_4-C'!Z19</f>
        <v>78201</v>
      </c>
    </row>
    <row r="75" spans="1:20" x14ac:dyDescent="0.25">
      <c r="A75" s="16" t="s">
        <v>39</v>
      </c>
      <c r="B75" s="35">
        <f>'[1]cuadro_4-B'!H19+'[1]cuadro_4-C'!H20</f>
        <v>1745</v>
      </c>
      <c r="C75" s="35">
        <f>'[1]cuadro_4-B'!I19+'[1]cuadro_4-C'!I20</f>
        <v>100</v>
      </c>
      <c r="D75" s="35">
        <f>'[1]cuadro_4-B'!J19+'[1]cuadro_4-C'!J20</f>
        <v>485</v>
      </c>
      <c r="E75" s="35">
        <f>'[1]cuadro_4-B'!K19+'[1]cuadro_4-C'!K20</f>
        <v>13</v>
      </c>
      <c r="F75" s="35">
        <f>'[1]cuadro_4-B'!L19+'[1]cuadro_4-C'!L20</f>
        <v>102</v>
      </c>
      <c r="G75" s="35">
        <f>'[1]cuadro_4-B'!M19+'[1]cuadro_4-C'!M20</f>
        <v>334</v>
      </c>
      <c r="H75" s="35">
        <f>'[1]cuadro_4-B'!N19+'[1]cuadro_4-C'!N20</f>
        <v>91</v>
      </c>
      <c r="I75" s="35">
        <f>'[1]cuadro_4-B'!O19+'[1]cuadro_4-C'!O20</f>
        <v>0</v>
      </c>
      <c r="J75" s="35">
        <f>'[1]cuadro_4-B'!P19+'[1]cuadro_4-C'!P20</f>
        <v>19</v>
      </c>
      <c r="K75" s="35">
        <f>'[1]cuadro_4-B'!Q19+'[1]cuadro_4-C'!Q20</f>
        <v>0</v>
      </c>
      <c r="L75" s="35">
        <f>'[1]cuadro_4-B'!R19+'[1]cuadro_4-C'!R20</f>
        <v>32</v>
      </c>
      <c r="M75" s="35">
        <f>'[1]cuadro_4-B'!S19+'[1]cuadro_4-C'!S20</f>
        <v>106</v>
      </c>
      <c r="N75" s="35">
        <f>'[1]cuadro_4-B'!T19+'[1]cuadro_4-C'!T20</f>
        <v>1645</v>
      </c>
      <c r="O75" s="35">
        <f>'[1]cuadro_4-B'!U19+'[1]cuadro_4-C'!U20</f>
        <v>0</v>
      </c>
      <c r="P75" s="35">
        <f>'[1]cuadro_4-B'!V19+'[1]cuadro_4-C'!V20</f>
        <v>136</v>
      </c>
      <c r="Q75" s="35">
        <f>'[1]cuadro_4-B'!W19+'[1]cuadro_4-C'!W20</f>
        <v>109</v>
      </c>
      <c r="R75" s="35">
        <f>'[1]cuadro_4-B'!X19+'[1]cuadro_4-C'!X20</f>
        <v>0</v>
      </c>
      <c r="S75" s="19">
        <f t="shared" si="7"/>
        <v>4917</v>
      </c>
      <c r="T75" s="19">
        <f>'[1]cuadro_4-B'!Z19+'[1]cuadro_4-C'!Z20</f>
        <v>29856</v>
      </c>
    </row>
    <row r="76" spans="1:20" x14ac:dyDescent="0.25">
      <c r="A76" s="16" t="s">
        <v>40</v>
      </c>
      <c r="B76" s="35">
        <f>'[1]cuadro_4-B'!H20+'[1]cuadro_4-C'!H21</f>
        <v>2186</v>
      </c>
      <c r="C76" s="35">
        <f>'[1]cuadro_4-B'!I20+'[1]cuadro_4-C'!I21</f>
        <v>364</v>
      </c>
      <c r="D76" s="35">
        <f>'[1]cuadro_4-B'!J20+'[1]cuadro_4-C'!J21</f>
        <v>1043</v>
      </c>
      <c r="E76" s="35">
        <f>'[1]cuadro_4-B'!K20+'[1]cuadro_4-C'!K21</f>
        <v>20</v>
      </c>
      <c r="F76" s="35">
        <f>'[1]cuadro_4-B'!L20+'[1]cuadro_4-C'!L21</f>
        <v>151</v>
      </c>
      <c r="G76" s="35">
        <f>'[1]cuadro_4-B'!M20+'[1]cuadro_4-C'!M21</f>
        <v>851</v>
      </c>
      <c r="H76" s="35">
        <f>'[1]cuadro_4-B'!N20+'[1]cuadro_4-C'!N21</f>
        <v>124</v>
      </c>
      <c r="I76" s="35">
        <f>'[1]cuadro_4-B'!O20+'[1]cuadro_4-C'!O21</f>
        <v>21</v>
      </c>
      <c r="J76" s="35">
        <f>'[1]cuadro_4-B'!P20+'[1]cuadro_4-C'!P21</f>
        <v>70</v>
      </c>
      <c r="K76" s="35">
        <f>'[1]cuadro_4-B'!Q20+'[1]cuadro_4-C'!Q21</f>
        <v>0</v>
      </c>
      <c r="L76" s="35">
        <f>'[1]cuadro_4-B'!R20+'[1]cuadro_4-C'!R21</f>
        <v>115</v>
      </c>
      <c r="M76" s="35">
        <f>'[1]cuadro_4-B'!S20+'[1]cuadro_4-C'!S21</f>
        <v>282</v>
      </c>
      <c r="N76" s="35">
        <f>'[1]cuadro_4-B'!T20+'[1]cuadro_4-C'!T21</f>
        <v>1865</v>
      </c>
      <c r="O76" s="35">
        <f>'[1]cuadro_4-B'!U20+'[1]cuadro_4-C'!U21</f>
        <v>0</v>
      </c>
      <c r="P76" s="35">
        <f>'[1]cuadro_4-B'!V20+'[1]cuadro_4-C'!V21</f>
        <v>543</v>
      </c>
      <c r="Q76" s="35">
        <f>'[1]cuadro_4-B'!W20+'[1]cuadro_4-C'!W21</f>
        <v>1922</v>
      </c>
      <c r="R76" s="35">
        <f>'[1]cuadro_4-B'!X20+'[1]cuadro_4-C'!X21</f>
        <v>0</v>
      </c>
      <c r="S76" s="19">
        <f t="shared" si="7"/>
        <v>9557</v>
      </c>
      <c r="T76" s="19">
        <f>'[1]cuadro_4-B'!Z20+'[1]cuadro_4-C'!Z21</f>
        <v>49495</v>
      </c>
    </row>
    <row r="77" spans="1:20" x14ac:dyDescent="0.25">
      <c r="A77" s="16" t="s">
        <v>41</v>
      </c>
      <c r="B77" s="35">
        <f>'[1]cuadro_4-B'!H21+'[1]cuadro_4-C'!H22</f>
        <v>66</v>
      </c>
      <c r="C77" s="35">
        <f>'[1]cuadro_4-B'!I21+'[1]cuadro_4-C'!I22</f>
        <v>0</v>
      </c>
      <c r="D77" s="35">
        <f>'[1]cuadro_4-B'!J21+'[1]cuadro_4-C'!J22</f>
        <v>34</v>
      </c>
      <c r="E77" s="35">
        <f>'[1]cuadro_4-B'!K21+'[1]cuadro_4-C'!K22</f>
        <v>0</v>
      </c>
      <c r="F77" s="35">
        <f>'[1]cuadro_4-B'!L21+'[1]cuadro_4-C'!L22</f>
        <v>6</v>
      </c>
      <c r="G77" s="35">
        <f>'[1]cuadro_4-B'!M21+'[1]cuadro_4-C'!M22</f>
        <v>72</v>
      </c>
      <c r="H77" s="35">
        <f>'[1]cuadro_4-B'!N21+'[1]cuadro_4-C'!N22</f>
        <v>7</v>
      </c>
      <c r="I77" s="35">
        <f>'[1]cuadro_4-B'!O21+'[1]cuadro_4-C'!O22</f>
        <v>0</v>
      </c>
      <c r="J77" s="35">
        <f>'[1]cuadro_4-B'!P21+'[1]cuadro_4-C'!P22</f>
        <v>1</v>
      </c>
      <c r="K77" s="35">
        <f>'[1]cuadro_4-B'!Q21+'[1]cuadro_4-C'!Q22</f>
        <v>0</v>
      </c>
      <c r="L77" s="35">
        <f>'[1]cuadro_4-B'!R21+'[1]cuadro_4-C'!R22</f>
        <v>49</v>
      </c>
      <c r="M77" s="35">
        <f>'[1]cuadro_4-B'!S21+'[1]cuadro_4-C'!S22</f>
        <v>20</v>
      </c>
      <c r="N77" s="35">
        <f>'[1]cuadro_4-B'!T21+'[1]cuadro_4-C'!T22</f>
        <v>71</v>
      </c>
      <c r="O77" s="35">
        <f>'[1]cuadro_4-B'!U21+'[1]cuadro_4-C'!U22</f>
        <v>0</v>
      </c>
      <c r="P77" s="35">
        <f>'[1]cuadro_4-B'!V21+'[1]cuadro_4-C'!V22</f>
        <v>2</v>
      </c>
      <c r="Q77" s="35">
        <f>'[1]cuadro_4-B'!W21+'[1]cuadro_4-C'!W22</f>
        <v>18</v>
      </c>
      <c r="R77" s="35">
        <f>'[1]cuadro_4-B'!X21+'[1]cuadro_4-C'!X22</f>
        <v>0</v>
      </c>
      <c r="S77" s="19">
        <f t="shared" si="7"/>
        <v>346</v>
      </c>
      <c r="T77" s="19">
        <f>'[1]cuadro_4-B'!Z21+'[1]cuadro_4-C'!Z22</f>
        <v>69</v>
      </c>
    </row>
    <row r="78" spans="1:20" x14ac:dyDescent="0.25">
      <c r="A78" s="16" t="s">
        <v>42</v>
      </c>
      <c r="B78" s="35">
        <f>'[1]cuadro_4-B'!H22+'[1]cuadro_4-C'!H23</f>
        <v>1505</v>
      </c>
      <c r="C78" s="35">
        <f>'[1]cuadro_4-B'!I22+'[1]cuadro_4-C'!I23</f>
        <v>233</v>
      </c>
      <c r="D78" s="35">
        <f>'[1]cuadro_4-B'!J22+'[1]cuadro_4-C'!J23</f>
        <v>6606</v>
      </c>
      <c r="E78" s="35">
        <f>'[1]cuadro_4-B'!K22+'[1]cuadro_4-C'!K23</f>
        <v>91</v>
      </c>
      <c r="F78" s="35">
        <f>'[1]cuadro_4-B'!L22+'[1]cuadro_4-C'!L23</f>
        <v>1385</v>
      </c>
      <c r="G78" s="35">
        <f>'[1]cuadro_4-B'!M22+'[1]cuadro_4-C'!M23</f>
        <v>2265</v>
      </c>
      <c r="H78" s="35">
        <f>'[1]cuadro_4-B'!N22+'[1]cuadro_4-C'!N23</f>
        <v>1688</v>
      </c>
      <c r="I78" s="35">
        <f>'[1]cuadro_4-B'!O22+'[1]cuadro_4-C'!O23</f>
        <v>64</v>
      </c>
      <c r="J78" s="35">
        <f>'[1]cuadro_4-B'!P22+'[1]cuadro_4-C'!P23</f>
        <v>3946</v>
      </c>
      <c r="K78" s="35">
        <f>'[1]cuadro_4-B'!Q22+'[1]cuadro_4-C'!Q23</f>
        <v>346</v>
      </c>
      <c r="L78" s="35">
        <f>'[1]cuadro_4-B'!R22+'[1]cuadro_4-C'!R23</f>
        <v>770</v>
      </c>
      <c r="M78" s="35">
        <f>'[1]cuadro_4-B'!S22+'[1]cuadro_4-C'!S23</f>
        <v>5077</v>
      </c>
      <c r="N78" s="35">
        <f>'[1]cuadro_4-B'!T22+'[1]cuadro_4-C'!T23</f>
        <v>15271</v>
      </c>
      <c r="O78" s="35">
        <f>'[1]cuadro_4-B'!U22+'[1]cuadro_4-C'!U23</f>
        <v>43</v>
      </c>
      <c r="P78" s="35">
        <f>'[1]cuadro_4-B'!V22+'[1]cuadro_4-C'!V23</f>
        <v>2420</v>
      </c>
      <c r="Q78" s="35">
        <f>'[1]cuadro_4-B'!W22+'[1]cuadro_4-C'!W23</f>
        <v>628</v>
      </c>
      <c r="R78" s="35">
        <f>'[1]cuadro_4-B'!X22+'[1]cuadro_4-C'!X23</f>
        <v>0</v>
      </c>
      <c r="S78" s="19">
        <f t="shared" si="7"/>
        <v>42338</v>
      </c>
      <c r="T78" s="19">
        <f>'[1]cuadro_4-B'!Z22+'[1]cuadro_4-C'!Z23</f>
        <v>81971</v>
      </c>
    </row>
    <row r="79" spans="1:20" x14ac:dyDescent="0.25">
      <c r="A79" s="16" t="s">
        <v>43</v>
      </c>
      <c r="B79" s="35">
        <f>'[1]cuadro_4-B'!H23+'[1]cuadro_4-C'!H24</f>
        <v>339</v>
      </c>
      <c r="C79" s="35">
        <f>'[1]cuadro_4-B'!I23+'[1]cuadro_4-C'!I24</f>
        <v>60</v>
      </c>
      <c r="D79" s="35">
        <f>'[1]cuadro_4-B'!J23+'[1]cuadro_4-C'!J24</f>
        <v>308</v>
      </c>
      <c r="E79" s="35">
        <f>'[1]cuadro_4-B'!K23+'[1]cuadro_4-C'!K24</f>
        <v>25</v>
      </c>
      <c r="F79" s="35">
        <f>'[1]cuadro_4-B'!L23+'[1]cuadro_4-C'!L24</f>
        <v>112</v>
      </c>
      <c r="G79" s="35">
        <f>'[1]cuadro_4-B'!M23+'[1]cuadro_4-C'!M24</f>
        <v>962</v>
      </c>
      <c r="H79" s="35">
        <f>'[1]cuadro_4-B'!N23+'[1]cuadro_4-C'!N24</f>
        <v>1872</v>
      </c>
      <c r="I79" s="35">
        <f>'[1]cuadro_4-B'!O23+'[1]cuadro_4-C'!O24</f>
        <v>15</v>
      </c>
      <c r="J79" s="35">
        <f>'[1]cuadro_4-B'!P23+'[1]cuadro_4-C'!P24</f>
        <v>33</v>
      </c>
      <c r="K79" s="35">
        <f>'[1]cuadro_4-B'!Q23+'[1]cuadro_4-C'!Q24</f>
        <v>0</v>
      </c>
      <c r="L79" s="35">
        <f>'[1]cuadro_4-B'!R23+'[1]cuadro_4-C'!R24</f>
        <v>131</v>
      </c>
      <c r="M79" s="35">
        <f>'[1]cuadro_4-B'!S23+'[1]cuadro_4-C'!S24</f>
        <v>254</v>
      </c>
      <c r="N79" s="35">
        <f>'[1]cuadro_4-B'!T23+'[1]cuadro_4-C'!T24</f>
        <v>10059</v>
      </c>
      <c r="O79" s="35">
        <f>'[1]cuadro_4-B'!U23+'[1]cuadro_4-C'!U24</f>
        <v>0</v>
      </c>
      <c r="P79" s="35">
        <f>'[1]cuadro_4-B'!V23+'[1]cuadro_4-C'!V24</f>
        <v>417</v>
      </c>
      <c r="Q79" s="35">
        <f>'[1]cuadro_4-B'!W23+'[1]cuadro_4-C'!W24</f>
        <v>58</v>
      </c>
      <c r="R79" s="35">
        <f>'[1]cuadro_4-B'!X23+'[1]cuadro_4-C'!X24</f>
        <v>0</v>
      </c>
      <c r="S79" s="19">
        <f t="shared" si="7"/>
        <v>14645</v>
      </c>
      <c r="T79" s="19">
        <f>'[1]cuadro_4-B'!Z23+'[1]cuadro_4-C'!Z24</f>
        <v>35670</v>
      </c>
    </row>
    <row r="80" spans="1:20" x14ac:dyDescent="0.25">
      <c r="A80" s="16" t="s">
        <v>44</v>
      </c>
      <c r="B80" s="35">
        <f>'[1]cuadro_4-B'!H24+'[1]cuadro_4-C'!H25</f>
        <v>805</v>
      </c>
      <c r="C80" s="35">
        <f>'[1]cuadro_4-B'!I24+'[1]cuadro_4-C'!I25</f>
        <v>111</v>
      </c>
      <c r="D80" s="35">
        <f>'[1]cuadro_4-B'!J24+'[1]cuadro_4-C'!J25</f>
        <v>117</v>
      </c>
      <c r="E80" s="35">
        <f>'[1]cuadro_4-B'!K24+'[1]cuadro_4-C'!K25</f>
        <v>3</v>
      </c>
      <c r="F80" s="35">
        <f>'[1]cuadro_4-B'!L24+'[1]cuadro_4-C'!L25</f>
        <v>160</v>
      </c>
      <c r="G80" s="35">
        <f>'[1]cuadro_4-B'!M24+'[1]cuadro_4-C'!M25</f>
        <v>323</v>
      </c>
      <c r="H80" s="35">
        <f>'[1]cuadro_4-B'!N24+'[1]cuadro_4-C'!N25</f>
        <v>103</v>
      </c>
      <c r="I80" s="35">
        <f>'[1]cuadro_4-B'!O24+'[1]cuadro_4-C'!O25</f>
        <v>4</v>
      </c>
      <c r="J80" s="35">
        <f>'[1]cuadro_4-B'!P24+'[1]cuadro_4-C'!P25</f>
        <v>18</v>
      </c>
      <c r="K80" s="35">
        <f>'[1]cuadro_4-B'!Q24+'[1]cuadro_4-C'!Q25</f>
        <v>17</v>
      </c>
      <c r="L80" s="35">
        <f>'[1]cuadro_4-B'!R24+'[1]cuadro_4-C'!R25</f>
        <v>35</v>
      </c>
      <c r="M80" s="35">
        <f>'[1]cuadro_4-B'!S24+'[1]cuadro_4-C'!S25</f>
        <v>100</v>
      </c>
      <c r="N80" s="35">
        <f>'[1]cuadro_4-B'!T24+'[1]cuadro_4-C'!T25</f>
        <v>990</v>
      </c>
      <c r="O80" s="35">
        <f>'[1]cuadro_4-B'!U24+'[1]cuadro_4-C'!U25</f>
        <v>5</v>
      </c>
      <c r="P80" s="35">
        <f>'[1]cuadro_4-B'!V24+'[1]cuadro_4-C'!V25</f>
        <v>34</v>
      </c>
      <c r="Q80" s="35">
        <f>'[1]cuadro_4-B'!W24+'[1]cuadro_4-C'!W25</f>
        <v>63</v>
      </c>
      <c r="R80" s="35">
        <f>'[1]cuadro_4-B'!X24+'[1]cuadro_4-C'!X25</f>
        <v>0</v>
      </c>
      <c r="S80" s="19">
        <f t="shared" si="7"/>
        <v>2888</v>
      </c>
      <c r="T80" s="19">
        <f>'[1]cuadro_4-B'!Z24+'[1]cuadro_4-C'!Z25</f>
        <v>16089</v>
      </c>
    </row>
    <row r="81" spans="1:20" x14ac:dyDescent="0.25">
      <c r="A81" s="16" t="s">
        <v>45</v>
      </c>
      <c r="B81" s="35">
        <f>'[1]cuadro_4-B'!H25+'[1]cuadro_4-C'!H26</f>
        <v>988</v>
      </c>
      <c r="C81" s="35">
        <f>'[1]cuadro_4-B'!I25+'[1]cuadro_4-C'!I26</f>
        <v>80</v>
      </c>
      <c r="D81" s="35">
        <f>'[1]cuadro_4-B'!J25+'[1]cuadro_4-C'!J26</f>
        <v>1057</v>
      </c>
      <c r="E81" s="35">
        <f>'[1]cuadro_4-B'!K25+'[1]cuadro_4-C'!K26</f>
        <v>14</v>
      </c>
      <c r="F81" s="35">
        <f>'[1]cuadro_4-B'!L25+'[1]cuadro_4-C'!L26</f>
        <v>421</v>
      </c>
      <c r="G81" s="35">
        <f>'[1]cuadro_4-B'!M25+'[1]cuadro_4-C'!M26</f>
        <v>529</v>
      </c>
      <c r="H81" s="35">
        <f>'[1]cuadro_4-B'!N25+'[1]cuadro_4-C'!N26</f>
        <v>764</v>
      </c>
      <c r="I81" s="35">
        <f>'[1]cuadro_4-B'!O25+'[1]cuadro_4-C'!O26</f>
        <v>3</v>
      </c>
      <c r="J81" s="35">
        <f>'[1]cuadro_4-B'!P25+'[1]cuadro_4-C'!P26</f>
        <v>59</v>
      </c>
      <c r="K81" s="35">
        <f>'[1]cuadro_4-B'!Q25+'[1]cuadro_4-C'!Q26</f>
        <v>0</v>
      </c>
      <c r="L81" s="35">
        <f>'[1]cuadro_4-B'!R25+'[1]cuadro_4-C'!R26</f>
        <v>239</v>
      </c>
      <c r="M81" s="35">
        <f>'[1]cuadro_4-B'!S25+'[1]cuadro_4-C'!S26</f>
        <v>279</v>
      </c>
      <c r="N81" s="35">
        <f>'[1]cuadro_4-B'!T25+'[1]cuadro_4-C'!T26</f>
        <v>19367</v>
      </c>
      <c r="O81" s="35">
        <f>'[1]cuadro_4-B'!U25+'[1]cuadro_4-C'!U26</f>
        <v>814</v>
      </c>
      <c r="P81" s="35">
        <f>'[1]cuadro_4-B'!V25+'[1]cuadro_4-C'!V26</f>
        <v>118</v>
      </c>
      <c r="Q81" s="35">
        <f>'[1]cuadro_4-B'!W25+'[1]cuadro_4-C'!W26</f>
        <v>83</v>
      </c>
      <c r="R81" s="35">
        <f>'[1]cuadro_4-B'!X25+'[1]cuadro_4-C'!X26</f>
        <v>4</v>
      </c>
      <c r="S81" s="19">
        <f t="shared" si="7"/>
        <v>24819</v>
      </c>
      <c r="T81" s="19">
        <f>'[1]cuadro_4-B'!Z25+'[1]cuadro_4-C'!Z26</f>
        <v>32801</v>
      </c>
    </row>
    <row r="82" spans="1:20" x14ac:dyDescent="0.25">
      <c r="A82" s="16" t="s">
        <v>46</v>
      </c>
      <c r="B82" s="35">
        <f>'[1]cuadro_4-B'!H26+'[1]cuadro_4-C'!H27</f>
        <v>73</v>
      </c>
      <c r="C82" s="35">
        <f>'[1]cuadro_4-B'!I26+'[1]cuadro_4-C'!I27</f>
        <v>46</v>
      </c>
      <c r="D82" s="35">
        <f>'[1]cuadro_4-B'!J26+'[1]cuadro_4-C'!J27</f>
        <v>179</v>
      </c>
      <c r="E82" s="35">
        <f>'[1]cuadro_4-B'!K26+'[1]cuadro_4-C'!K27</f>
        <v>0</v>
      </c>
      <c r="F82" s="35">
        <f>'[1]cuadro_4-B'!L26+'[1]cuadro_4-C'!L27</f>
        <v>13</v>
      </c>
      <c r="G82" s="35">
        <f>'[1]cuadro_4-B'!M26+'[1]cuadro_4-C'!M27</f>
        <v>787</v>
      </c>
      <c r="H82" s="35">
        <f>'[1]cuadro_4-B'!N26+'[1]cuadro_4-C'!N27</f>
        <v>12</v>
      </c>
      <c r="I82" s="35">
        <f>'[1]cuadro_4-B'!O26+'[1]cuadro_4-C'!O27</f>
        <v>0</v>
      </c>
      <c r="J82" s="35">
        <f>'[1]cuadro_4-B'!P26+'[1]cuadro_4-C'!P27</f>
        <v>0</v>
      </c>
      <c r="K82" s="35">
        <f>'[1]cuadro_4-B'!Q26+'[1]cuadro_4-C'!Q27</f>
        <v>0</v>
      </c>
      <c r="L82" s="35">
        <f>'[1]cuadro_4-B'!R26+'[1]cuadro_4-C'!R27</f>
        <v>22</v>
      </c>
      <c r="M82" s="35">
        <f>'[1]cuadro_4-B'!S26+'[1]cuadro_4-C'!S27</f>
        <v>32</v>
      </c>
      <c r="N82" s="35">
        <f>'[1]cuadro_4-B'!T26+'[1]cuadro_4-C'!T27</f>
        <v>1607</v>
      </c>
      <c r="O82" s="35">
        <f>'[1]cuadro_4-B'!U26+'[1]cuadro_4-C'!U27</f>
        <v>0</v>
      </c>
      <c r="P82" s="35">
        <f>'[1]cuadro_4-B'!V26+'[1]cuadro_4-C'!V27</f>
        <v>104</v>
      </c>
      <c r="Q82" s="35">
        <f>'[1]cuadro_4-B'!W26+'[1]cuadro_4-C'!W27</f>
        <v>27</v>
      </c>
      <c r="R82" s="35">
        <f>'[1]cuadro_4-B'!X26+'[1]cuadro_4-C'!X27</f>
        <v>0</v>
      </c>
      <c r="S82" s="19">
        <f t="shared" si="7"/>
        <v>2902</v>
      </c>
      <c r="T82" s="19">
        <f>'[1]cuadro_4-B'!Z26+'[1]cuadro_4-C'!Z27</f>
        <v>2485</v>
      </c>
    </row>
    <row r="83" spans="1:20" x14ac:dyDescent="0.25">
      <c r="A83" s="16" t="s">
        <v>47</v>
      </c>
      <c r="B83" s="35">
        <f>'[1]cuadro_4-B'!H27+'[1]cuadro_4-C'!H28</f>
        <v>0</v>
      </c>
      <c r="C83" s="35">
        <f>'[1]cuadro_4-B'!I27+'[1]cuadro_4-C'!I28</f>
        <v>0</v>
      </c>
      <c r="D83" s="35">
        <f>'[1]cuadro_4-B'!J27+'[1]cuadro_4-C'!J28</f>
        <v>0</v>
      </c>
      <c r="E83" s="35">
        <f>'[1]cuadro_4-B'!K27+'[1]cuadro_4-C'!K28</f>
        <v>0</v>
      </c>
      <c r="F83" s="35">
        <f>'[1]cuadro_4-B'!L27+'[1]cuadro_4-C'!L28</f>
        <v>25</v>
      </c>
      <c r="G83" s="35">
        <f>'[1]cuadro_4-B'!M27+'[1]cuadro_4-C'!M28</f>
        <v>0</v>
      </c>
      <c r="H83" s="35">
        <f>'[1]cuadro_4-B'!N27+'[1]cuadro_4-C'!N28</f>
        <v>0</v>
      </c>
      <c r="I83" s="35">
        <f>'[1]cuadro_4-B'!O27+'[1]cuadro_4-C'!O28</f>
        <v>0</v>
      </c>
      <c r="J83" s="35">
        <f>'[1]cuadro_4-B'!P27+'[1]cuadro_4-C'!P28</f>
        <v>0</v>
      </c>
      <c r="K83" s="35">
        <f>'[1]cuadro_4-B'!Q27+'[1]cuadro_4-C'!Q28</f>
        <v>0</v>
      </c>
      <c r="L83" s="35">
        <f>'[1]cuadro_4-B'!R27+'[1]cuadro_4-C'!R28</f>
        <v>0</v>
      </c>
      <c r="M83" s="35">
        <f>'[1]cuadro_4-B'!S27+'[1]cuadro_4-C'!S28</f>
        <v>0</v>
      </c>
      <c r="N83" s="35">
        <f>'[1]cuadro_4-B'!T27+'[1]cuadro_4-C'!T28</f>
        <v>0</v>
      </c>
      <c r="O83" s="35">
        <f>'[1]cuadro_4-B'!U27+'[1]cuadro_4-C'!U28</f>
        <v>0</v>
      </c>
      <c r="P83" s="35">
        <f>'[1]cuadro_4-B'!V27+'[1]cuadro_4-C'!V28</f>
        <v>0</v>
      </c>
      <c r="Q83" s="35">
        <f>'[1]cuadro_4-B'!W27+'[1]cuadro_4-C'!W28</f>
        <v>0</v>
      </c>
      <c r="R83" s="35">
        <f>'[1]cuadro_4-B'!X27+'[1]cuadro_4-C'!X28</f>
        <v>0</v>
      </c>
      <c r="S83" s="19">
        <f t="shared" si="7"/>
        <v>25</v>
      </c>
      <c r="T83" s="19">
        <f>'[1]cuadro_4-B'!Z27+'[1]cuadro_4-C'!Z28</f>
        <v>4360</v>
      </c>
    </row>
    <row r="84" spans="1:20" x14ac:dyDescent="0.25">
      <c r="A84" s="16" t="s">
        <v>48</v>
      </c>
      <c r="B84" s="35">
        <f>'[1]cuadro_4-B'!H28+'[1]cuadro_4-C'!H29</f>
        <v>8490</v>
      </c>
      <c r="C84" s="35">
        <f>'[1]cuadro_4-B'!I28+'[1]cuadro_4-C'!I29</f>
        <v>6783</v>
      </c>
      <c r="D84" s="35">
        <f>'[1]cuadro_4-B'!J28+'[1]cuadro_4-C'!J29</f>
        <v>46604</v>
      </c>
      <c r="E84" s="35">
        <f>'[1]cuadro_4-B'!K28+'[1]cuadro_4-C'!K29</f>
        <v>380</v>
      </c>
      <c r="F84" s="35">
        <f>'[1]cuadro_4-B'!L28+'[1]cuadro_4-C'!L29</f>
        <v>13098</v>
      </c>
      <c r="G84" s="35">
        <f>'[1]cuadro_4-B'!M28+'[1]cuadro_4-C'!M29</f>
        <v>60805</v>
      </c>
      <c r="H84" s="35">
        <f>'[1]cuadro_4-B'!N28+'[1]cuadro_4-C'!N29</f>
        <v>20299</v>
      </c>
      <c r="I84" s="35">
        <f>'[1]cuadro_4-B'!O28+'[1]cuadro_4-C'!O29</f>
        <v>5417</v>
      </c>
      <c r="J84" s="35">
        <f>'[1]cuadro_4-B'!P28+'[1]cuadro_4-C'!P29</f>
        <v>15489</v>
      </c>
      <c r="K84" s="35">
        <f>'[1]cuadro_4-B'!Q28+'[1]cuadro_4-C'!Q29</f>
        <v>3508</v>
      </c>
      <c r="L84" s="35">
        <f>'[1]cuadro_4-B'!R28+'[1]cuadro_4-C'!R29</f>
        <v>19897</v>
      </c>
      <c r="M84" s="35">
        <f>'[1]cuadro_4-B'!S28+'[1]cuadro_4-C'!S29</f>
        <v>50815</v>
      </c>
      <c r="N84" s="35">
        <f>'[1]cuadro_4-B'!T28+'[1]cuadro_4-C'!T29</f>
        <v>22572</v>
      </c>
      <c r="O84" s="35">
        <f>'[1]cuadro_4-B'!U28+'[1]cuadro_4-C'!U29</f>
        <v>109</v>
      </c>
      <c r="P84" s="35">
        <f>'[1]cuadro_4-B'!V28+'[1]cuadro_4-C'!V29</f>
        <v>21468</v>
      </c>
      <c r="Q84" s="35">
        <f>'[1]cuadro_4-B'!W28+'[1]cuadro_4-C'!W29</f>
        <v>16598</v>
      </c>
      <c r="R84" s="35">
        <f>'[1]cuadro_4-B'!X28+'[1]cuadro_4-C'!X29</f>
        <v>27</v>
      </c>
      <c r="S84" s="19">
        <f t="shared" si="7"/>
        <v>312359</v>
      </c>
      <c r="T84" s="19">
        <f>'[1]cuadro_4-B'!Z28+'[1]cuadro_4-C'!Z29</f>
        <v>240455</v>
      </c>
    </row>
    <row r="85" spans="1:20" x14ac:dyDescent="0.25">
      <c r="A85" s="16" t="s">
        <v>49</v>
      </c>
      <c r="B85" s="35">
        <f>'[1]cuadro_4-B'!H29+'[1]cuadro_4-C'!H30</f>
        <v>0</v>
      </c>
      <c r="C85" s="35">
        <f>'[1]cuadro_4-B'!I29+'[1]cuadro_4-C'!I30</f>
        <v>0</v>
      </c>
      <c r="D85" s="35">
        <f>'[1]cuadro_4-B'!J29+'[1]cuadro_4-C'!J30</f>
        <v>0</v>
      </c>
      <c r="E85" s="35">
        <f>'[1]cuadro_4-B'!K29+'[1]cuadro_4-C'!K30</f>
        <v>0</v>
      </c>
      <c r="F85" s="35">
        <f>'[1]cuadro_4-B'!L29+'[1]cuadro_4-C'!L30</f>
        <v>0</v>
      </c>
      <c r="G85" s="35">
        <f>'[1]cuadro_4-B'!M29+'[1]cuadro_4-C'!M30</f>
        <v>0</v>
      </c>
      <c r="H85" s="35">
        <f>'[1]cuadro_4-B'!N29+'[1]cuadro_4-C'!N30</f>
        <v>0</v>
      </c>
      <c r="I85" s="35">
        <f>'[1]cuadro_4-B'!O29+'[1]cuadro_4-C'!O30</f>
        <v>0</v>
      </c>
      <c r="J85" s="35">
        <f>'[1]cuadro_4-B'!P29+'[1]cuadro_4-C'!P30</f>
        <v>0</v>
      </c>
      <c r="K85" s="35">
        <f>'[1]cuadro_4-B'!Q29+'[1]cuadro_4-C'!Q30</f>
        <v>0</v>
      </c>
      <c r="L85" s="35">
        <f>'[1]cuadro_4-B'!R29+'[1]cuadro_4-C'!R30</f>
        <v>0</v>
      </c>
      <c r="M85" s="35">
        <f>'[1]cuadro_4-B'!S29+'[1]cuadro_4-C'!S30</f>
        <v>0</v>
      </c>
      <c r="N85" s="35">
        <f>'[1]cuadro_4-B'!T29+'[1]cuadro_4-C'!T30</f>
        <v>0</v>
      </c>
      <c r="O85" s="35">
        <f>'[1]cuadro_4-B'!U29+'[1]cuadro_4-C'!U30</f>
        <v>0</v>
      </c>
      <c r="P85" s="35">
        <f>'[1]cuadro_4-B'!V29+'[1]cuadro_4-C'!V30</f>
        <v>0</v>
      </c>
      <c r="Q85" s="35">
        <f>'[1]cuadro_4-B'!W29+'[1]cuadro_4-C'!W30</f>
        <v>0</v>
      </c>
      <c r="R85" s="35">
        <f>'[1]cuadro_4-B'!X29+'[1]cuadro_4-C'!X30</f>
        <v>0</v>
      </c>
      <c r="S85" s="19">
        <f t="shared" si="7"/>
        <v>0</v>
      </c>
      <c r="T85" s="19">
        <f>'[1]cuadro_4-B'!Z29+'[1]cuadro_4-C'!Z30</f>
        <v>0</v>
      </c>
    </row>
    <row r="86" spans="1:20" x14ac:dyDescent="0.25">
      <c r="A86" s="16" t="s">
        <v>50</v>
      </c>
      <c r="B86" s="35">
        <f>'[1]cuadro_4-B'!H30+'[1]cuadro_4-C'!H31</f>
        <v>0</v>
      </c>
      <c r="C86" s="35">
        <f>'[1]cuadro_4-B'!I30+'[1]cuadro_4-C'!I31</f>
        <v>0</v>
      </c>
      <c r="D86" s="35">
        <f>'[1]cuadro_4-B'!J30+'[1]cuadro_4-C'!J31</f>
        <v>0</v>
      </c>
      <c r="E86" s="35">
        <f>'[1]cuadro_4-B'!K30+'[1]cuadro_4-C'!K31</f>
        <v>0</v>
      </c>
      <c r="F86" s="35">
        <f>'[1]cuadro_4-B'!L30+'[1]cuadro_4-C'!L31</f>
        <v>0</v>
      </c>
      <c r="G86" s="35">
        <f>'[1]cuadro_4-B'!M30+'[1]cuadro_4-C'!M31</f>
        <v>0</v>
      </c>
      <c r="H86" s="35">
        <f>'[1]cuadro_4-B'!N30+'[1]cuadro_4-C'!N31</f>
        <v>0</v>
      </c>
      <c r="I86" s="35">
        <f>'[1]cuadro_4-B'!O30+'[1]cuadro_4-C'!O31</f>
        <v>0</v>
      </c>
      <c r="J86" s="35">
        <f>'[1]cuadro_4-B'!P30+'[1]cuadro_4-C'!P31</f>
        <v>0</v>
      </c>
      <c r="K86" s="35">
        <f>'[1]cuadro_4-B'!Q30+'[1]cuadro_4-C'!Q31</f>
        <v>0</v>
      </c>
      <c r="L86" s="35">
        <f>'[1]cuadro_4-B'!R30+'[1]cuadro_4-C'!R31</f>
        <v>0</v>
      </c>
      <c r="M86" s="35">
        <f>'[1]cuadro_4-B'!S30+'[1]cuadro_4-C'!S31</f>
        <v>0</v>
      </c>
      <c r="N86" s="35">
        <f>'[1]cuadro_4-B'!T30+'[1]cuadro_4-C'!T31</f>
        <v>0</v>
      </c>
      <c r="O86" s="35">
        <f>'[1]cuadro_4-B'!U30+'[1]cuadro_4-C'!U31</f>
        <v>0</v>
      </c>
      <c r="P86" s="35">
        <f>'[1]cuadro_4-B'!V30+'[1]cuadro_4-C'!V31</f>
        <v>0</v>
      </c>
      <c r="Q86" s="35">
        <f>'[1]cuadro_4-B'!W30+'[1]cuadro_4-C'!W31</f>
        <v>0</v>
      </c>
      <c r="R86" s="35">
        <f>'[1]cuadro_4-B'!X30+'[1]cuadro_4-C'!X31</f>
        <v>0</v>
      </c>
      <c r="S86" s="19">
        <f t="shared" si="7"/>
        <v>0</v>
      </c>
      <c r="T86" s="19">
        <f>'[1]cuadro_4-B'!Z30+'[1]cuadro_4-C'!Z31</f>
        <v>0</v>
      </c>
    </row>
    <row r="87" spans="1:20" x14ac:dyDescent="0.25">
      <c r="A87" s="18" t="s">
        <v>51</v>
      </c>
      <c r="B87" s="35">
        <f>'[1]cuadro_4-B'!H31+'[1]cuadro_4-C'!H32</f>
        <v>0</v>
      </c>
      <c r="C87" s="35">
        <f>'[1]cuadro_4-B'!I31+'[1]cuadro_4-C'!I32</f>
        <v>0</v>
      </c>
      <c r="D87" s="35">
        <f>'[1]cuadro_4-B'!J31+'[1]cuadro_4-C'!J32</f>
        <v>0</v>
      </c>
      <c r="E87" s="35">
        <f>'[1]cuadro_4-B'!K31+'[1]cuadro_4-C'!K32</f>
        <v>0</v>
      </c>
      <c r="F87" s="35">
        <f>'[1]cuadro_4-B'!L31+'[1]cuadro_4-C'!L32</f>
        <v>0</v>
      </c>
      <c r="G87" s="35">
        <f>'[1]cuadro_4-B'!M31+'[1]cuadro_4-C'!M32</f>
        <v>0</v>
      </c>
      <c r="H87" s="35">
        <f>'[1]cuadro_4-B'!N31+'[1]cuadro_4-C'!N32</f>
        <v>0</v>
      </c>
      <c r="I87" s="35">
        <f>'[1]cuadro_4-B'!O31+'[1]cuadro_4-C'!O32</f>
        <v>0</v>
      </c>
      <c r="J87" s="35">
        <f>'[1]cuadro_4-B'!P31+'[1]cuadro_4-C'!P32</f>
        <v>0</v>
      </c>
      <c r="K87" s="35">
        <f>'[1]cuadro_4-B'!Q31+'[1]cuadro_4-C'!Q32</f>
        <v>0</v>
      </c>
      <c r="L87" s="35">
        <f>'[1]cuadro_4-B'!R31+'[1]cuadro_4-C'!R32</f>
        <v>0</v>
      </c>
      <c r="M87" s="35">
        <f>'[1]cuadro_4-B'!S31+'[1]cuadro_4-C'!S32</f>
        <v>0</v>
      </c>
      <c r="N87" s="35">
        <f>'[1]cuadro_4-B'!T31+'[1]cuadro_4-C'!T32</f>
        <v>0</v>
      </c>
      <c r="O87" s="35">
        <f>'[1]cuadro_4-B'!U31+'[1]cuadro_4-C'!U32</f>
        <v>0</v>
      </c>
      <c r="P87" s="35">
        <f>'[1]cuadro_4-B'!V31+'[1]cuadro_4-C'!V32</f>
        <v>0</v>
      </c>
      <c r="Q87" s="35">
        <f>'[1]cuadro_4-B'!W31+'[1]cuadro_4-C'!W32</f>
        <v>0</v>
      </c>
      <c r="R87" s="35">
        <f>'[1]cuadro_4-B'!X31+'[1]cuadro_4-C'!X32</f>
        <v>0</v>
      </c>
      <c r="S87" s="19">
        <f t="shared" si="7"/>
        <v>0</v>
      </c>
      <c r="T87" s="19">
        <f>'[1]cuadro_4-B'!Z31+'[1]cuadro_4-C'!Z32</f>
        <v>0</v>
      </c>
    </row>
    <row r="88" spans="1:20" x14ac:dyDescent="0.25">
      <c r="A88" s="20" t="s">
        <v>52</v>
      </c>
      <c r="B88" s="19">
        <f>SUM(B72:B87)</f>
        <v>17862</v>
      </c>
      <c r="C88" s="19">
        <f t="shared" ref="C88:R88" si="8">SUM(C72:C87)</f>
        <v>8129</v>
      </c>
      <c r="D88" s="19">
        <f t="shared" si="8"/>
        <v>59062</v>
      </c>
      <c r="E88" s="19">
        <f t="shared" si="8"/>
        <v>627</v>
      </c>
      <c r="F88" s="19">
        <f t="shared" si="8"/>
        <v>16002</v>
      </c>
      <c r="G88" s="19">
        <f t="shared" si="8"/>
        <v>67884</v>
      </c>
      <c r="H88" s="19">
        <f t="shared" si="8"/>
        <v>27559</v>
      </c>
      <c r="I88" s="19">
        <f t="shared" si="8"/>
        <v>5532</v>
      </c>
      <c r="J88" s="19">
        <f t="shared" si="8"/>
        <v>19969</v>
      </c>
      <c r="K88" s="19">
        <f t="shared" si="8"/>
        <v>4049</v>
      </c>
      <c r="L88" s="19">
        <f t="shared" si="8"/>
        <v>21841</v>
      </c>
      <c r="M88" s="19">
        <f t="shared" si="8"/>
        <v>60204</v>
      </c>
      <c r="N88" s="19">
        <f t="shared" si="8"/>
        <v>76351</v>
      </c>
      <c r="O88" s="19">
        <f t="shared" si="8"/>
        <v>1060</v>
      </c>
      <c r="P88" s="19">
        <f t="shared" si="8"/>
        <v>26558</v>
      </c>
      <c r="Q88" s="19">
        <f t="shared" si="8"/>
        <v>20014</v>
      </c>
      <c r="R88" s="19">
        <f t="shared" si="8"/>
        <v>31</v>
      </c>
      <c r="S88" s="19">
        <f>SUM(S72:S87)</f>
        <v>432734</v>
      </c>
      <c r="T88" s="19">
        <f>SUM(T72:T87)</f>
        <v>621521</v>
      </c>
    </row>
    <row r="90" spans="1:20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0" ht="19.5" thickBot="1" x14ac:dyDescent="0.35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x14ac:dyDescent="0.25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x14ac:dyDescent="0.25">
      <c r="A94" s="14" t="s">
        <v>36</v>
      </c>
      <c r="B94" s="36">
        <f t="shared" ref="B94:R109" si="9">+B6+B28+B50+B72</f>
        <v>1464.2693712968503</v>
      </c>
      <c r="C94" s="36">
        <f t="shared" si="9"/>
        <v>346.51757818333465</v>
      </c>
      <c r="D94" s="36">
        <f t="shared" si="9"/>
        <v>2005.9375978243388</v>
      </c>
      <c r="E94" s="36">
        <f t="shared" si="9"/>
        <v>3363.5705038044498</v>
      </c>
      <c r="F94" s="36">
        <f t="shared" si="9"/>
        <v>676.13873340023338</v>
      </c>
      <c r="G94" s="36">
        <f t="shared" si="9"/>
        <v>4334.6965400167601</v>
      </c>
      <c r="H94" s="36">
        <f t="shared" si="9"/>
        <v>7093.094256593422</v>
      </c>
      <c r="I94" s="36">
        <f t="shared" si="9"/>
        <v>2628.3886914334257</v>
      </c>
      <c r="J94" s="36">
        <f t="shared" si="9"/>
        <v>2821.9931479307661</v>
      </c>
      <c r="K94" s="36">
        <f t="shared" si="9"/>
        <v>992.12922630138746</v>
      </c>
      <c r="L94" s="36">
        <f t="shared" si="9"/>
        <v>4260.3442931690988</v>
      </c>
      <c r="M94" s="36">
        <f t="shared" si="9"/>
        <v>15978.8627387453</v>
      </c>
      <c r="N94" s="36">
        <f t="shared" si="9"/>
        <v>5518.4689237890116</v>
      </c>
      <c r="O94" s="36">
        <f t="shared" si="9"/>
        <v>1375.3783577299778</v>
      </c>
      <c r="P94" s="36">
        <f t="shared" si="9"/>
        <v>4012.3923317838144</v>
      </c>
      <c r="Q94" s="36">
        <f t="shared" si="9"/>
        <v>973.8308022616518</v>
      </c>
      <c r="R94" s="36">
        <f t="shared" si="9"/>
        <v>0.98690573618034372</v>
      </c>
      <c r="S94" s="19">
        <f>+SUM(B94:R94)</f>
        <v>57847</v>
      </c>
      <c r="T94" s="19">
        <f t="shared" ref="T94:T101" si="10">+T6+T28+T50+T72</f>
        <v>26148</v>
      </c>
    </row>
    <row r="95" spans="1:20" x14ac:dyDescent="0.25">
      <c r="A95" s="16" t="s">
        <v>37</v>
      </c>
      <c r="B95" s="36">
        <f t="shared" si="9"/>
        <v>1256.9499665929163</v>
      </c>
      <c r="C95" s="36">
        <f t="shared" si="9"/>
        <v>528.10855100473452</v>
      </c>
      <c r="D95" s="36">
        <f t="shared" si="9"/>
        <v>4708.9299783321894</v>
      </c>
      <c r="E95" s="36">
        <f t="shared" si="9"/>
        <v>4762.7431298908323</v>
      </c>
      <c r="F95" s="36">
        <f t="shared" si="9"/>
        <v>447.51498913599744</v>
      </c>
      <c r="G95" s="36">
        <f t="shared" si="9"/>
        <v>7070.440440078597</v>
      </c>
      <c r="H95" s="36">
        <f t="shared" si="9"/>
        <v>10693.734552785127</v>
      </c>
      <c r="I95" s="36">
        <f t="shared" si="9"/>
        <v>4147.0929139460713</v>
      </c>
      <c r="J95" s="36">
        <f t="shared" si="9"/>
        <v>5429.0140202240345</v>
      </c>
      <c r="K95" s="36">
        <f t="shared" si="9"/>
        <v>1773.7604631581357</v>
      </c>
      <c r="L95" s="36">
        <f t="shared" si="9"/>
        <v>8078.7388024765123</v>
      </c>
      <c r="M95" s="36">
        <f t="shared" si="9"/>
        <v>20698.127268654476</v>
      </c>
      <c r="N95" s="36">
        <f t="shared" si="9"/>
        <v>8285.3214068084253</v>
      </c>
      <c r="O95" s="36">
        <f t="shared" si="9"/>
        <v>1741.899123320959</v>
      </c>
      <c r="P95" s="36">
        <f t="shared" si="9"/>
        <v>5371.7305839297569</v>
      </c>
      <c r="Q95" s="36">
        <f t="shared" si="9"/>
        <v>1502.893809661231</v>
      </c>
      <c r="R95" s="36">
        <f t="shared" si="9"/>
        <v>42</v>
      </c>
      <c r="S95" s="19">
        <f t="shared" ref="S95:S109" si="11">+SUM(B95:R95)</f>
        <v>86538.999999999985</v>
      </c>
      <c r="T95" s="19">
        <f t="shared" si="10"/>
        <v>49562</v>
      </c>
    </row>
    <row r="96" spans="1:20" x14ac:dyDescent="0.25">
      <c r="A96" s="16" t="s">
        <v>38</v>
      </c>
      <c r="B96" s="36">
        <f t="shared" si="9"/>
        <v>868.79004910352796</v>
      </c>
      <c r="C96" s="36">
        <f t="shared" si="9"/>
        <v>85.455246877488293</v>
      </c>
      <c r="D96" s="36">
        <f t="shared" si="9"/>
        <v>19824.738217439746</v>
      </c>
      <c r="E96" s="36">
        <f t="shared" si="9"/>
        <v>12713.181103770177</v>
      </c>
      <c r="F96" s="36">
        <f t="shared" si="9"/>
        <v>1360.7659233291074</v>
      </c>
      <c r="G96" s="36">
        <f t="shared" si="9"/>
        <v>18049.960172349995</v>
      </c>
      <c r="H96" s="36">
        <f t="shared" si="9"/>
        <v>21419.569241041681</v>
      </c>
      <c r="I96" s="36">
        <f t="shared" si="9"/>
        <v>7176.5897812357998</v>
      </c>
      <c r="J96" s="36">
        <f t="shared" si="9"/>
        <v>11714.589334619632</v>
      </c>
      <c r="K96" s="36">
        <f t="shared" si="9"/>
        <v>4638.2063392550299</v>
      </c>
      <c r="L96" s="36">
        <f t="shared" si="9"/>
        <v>28351.631446439762</v>
      </c>
      <c r="M96" s="36">
        <f t="shared" si="9"/>
        <v>25392.619517754625</v>
      </c>
      <c r="N96" s="36">
        <f t="shared" si="9"/>
        <v>11162.347822824056</v>
      </c>
      <c r="O96" s="36">
        <f t="shared" si="9"/>
        <v>3077.6624611769794</v>
      </c>
      <c r="P96" s="36">
        <f t="shared" si="9"/>
        <v>12644.35735292557</v>
      </c>
      <c r="Q96" s="36">
        <f t="shared" si="9"/>
        <v>1779.9558102872174</v>
      </c>
      <c r="R96" s="36">
        <f t="shared" si="9"/>
        <v>16.580179569613929</v>
      </c>
      <c r="S96" s="19">
        <f t="shared" si="11"/>
        <v>180277</v>
      </c>
      <c r="T96" s="19">
        <f t="shared" si="10"/>
        <v>102349</v>
      </c>
    </row>
    <row r="97" spans="1:20" x14ac:dyDescent="0.25">
      <c r="A97" s="16" t="s">
        <v>39</v>
      </c>
      <c r="B97" s="36">
        <f t="shared" si="9"/>
        <v>5309.7792997660945</v>
      </c>
      <c r="C97" s="36">
        <f t="shared" si="9"/>
        <v>245.28218703827892</v>
      </c>
      <c r="D97" s="36">
        <f t="shared" si="9"/>
        <v>8778.3053778351295</v>
      </c>
      <c r="E97" s="36">
        <f t="shared" si="9"/>
        <v>3011.3884771198564</v>
      </c>
      <c r="F97" s="36">
        <f t="shared" si="9"/>
        <v>437.10535595388296</v>
      </c>
      <c r="G97" s="36">
        <f t="shared" si="9"/>
        <v>6682.038163526352</v>
      </c>
      <c r="H97" s="36">
        <f t="shared" si="9"/>
        <v>7087.6976952950154</v>
      </c>
      <c r="I97" s="36">
        <f t="shared" si="9"/>
        <v>2252.7254087726506</v>
      </c>
      <c r="J97" s="36">
        <f t="shared" si="9"/>
        <v>4567.9204696290963</v>
      </c>
      <c r="K97" s="36">
        <f t="shared" si="9"/>
        <v>1476.2292064983419</v>
      </c>
      <c r="L97" s="36">
        <f t="shared" si="9"/>
        <v>9249.4012913914084</v>
      </c>
      <c r="M97" s="36">
        <f t="shared" si="9"/>
        <v>14822.326785469439</v>
      </c>
      <c r="N97" s="36">
        <f t="shared" si="9"/>
        <v>4188.4470119055759</v>
      </c>
      <c r="O97" s="36">
        <f t="shared" si="9"/>
        <v>1347.3997243966555</v>
      </c>
      <c r="P97" s="36">
        <f t="shared" si="9"/>
        <v>4465.1597492907467</v>
      </c>
      <c r="Q97" s="36">
        <f t="shared" si="9"/>
        <v>456.73979885984699</v>
      </c>
      <c r="R97" s="36">
        <f t="shared" si="9"/>
        <v>4.0539972516368934</v>
      </c>
      <c r="S97" s="19">
        <f t="shared" si="11"/>
        <v>74382.000000000029</v>
      </c>
      <c r="T97" s="19">
        <f t="shared" si="10"/>
        <v>37862</v>
      </c>
    </row>
    <row r="98" spans="1:20" x14ac:dyDescent="0.25">
      <c r="A98" s="16" t="s">
        <v>40</v>
      </c>
      <c r="B98" s="36">
        <f t="shared" si="9"/>
        <v>11446.985788478623</v>
      </c>
      <c r="C98" s="36">
        <f t="shared" si="9"/>
        <v>999.84964825552197</v>
      </c>
      <c r="D98" s="36">
        <f t="shared" si="9"/>
        <v>10203.446186888377</v>
      </c>
      <c r="E98" s="36">
        <f t="shared" si="9"/>
        <v>7084.8024437379681</v>
      </c>
      <c r="F98" s="36">
        <f t="shared" si="9"/>
        <v>893.9964919400303</v>
      </c>
      <c r="G98" s="36">
        <f t="shared" si="9"/>
        <v>20089.37555973055</v>
      </c>
      <c r="H98" s="36">
        <f t="shared" si="9"/>
        <v>19194.615041073364</v>
      </c>
      <c r="I98" s="36">
        <f t="shared" si="9"/>
        <v>7792.0955748620872</v>
      </c>
      <c r="J98" s="36">
        <f t="shared" si="9"/>
        <v>7153.3919442843626</v>
      </c>
      <c r="K98" s="36">
        <f t="shared" si="9"/>
        <v>3646.8436965715428</v>
      </c>
      <c r="L98" s="36">
        <f t="shared" si="9"/>
        <v>17649.72408210329</v>
      </c>
      <c r="M98" s="36">
        <f t="shared" si="9"/>
        <v>24211.077866855368</v>
      </c>
      <c r="N98" s="36">
        <f t="shared" si="9"/>
        <v>16734.616934997557</v>
      </c>
      <c r="O98" s="36">
        <f t="shared" si="9"/>
        <v>9235.8355775894961</v>
      </c>
      <c r="P98" s="36">
        <f t="shared" si="9"/>
        <v>8617.7340810022088</v>
      </c>
      <c r="Q98" s="36">
        <f t="shared" si="9"/>
        <v>3783.941858392187</v>
      </c>
      <c r="R98" s="36">
        <f t="shared" si="9"/>
        <v>116.66722323745498</v>
      </c>
      <c r="S98" s="19">
        <f t="shared" si="11"/>
        <v>168854.99999999997</v>
      </c>
      <c r="T98" s="19">
        <f t="shared" si="10"/>
        <v>80385</v>
      </c>
    </row>
    <row r="99" spans="1:20" x14ac:dyDescent="0.25">
      <c r="A99" s="16" t="s">
        <v>41</v>
      </c>
      <c r="B99" s="36">
        <f t="shared" si="9"/>
        <v>20694.475183143026</v>
      </c>
      <c r="C99" s="36">
        <f t="shared" si="9"/>
        <v>777.12743525973258</v>
      </c>
      <c r="D99" s="36">
        <f t="shared" si="9"/>
        <v>7984.4311951133186</v>
      </c>
      <c r="E99" s="36">
        <f t="shared" si="9"/>
        <v>26627.161298412131</v>
      </c>
      <c r="F99" s="36">
        <f t="shared" si="9"/>
        <v>2846.2139510787169</v>
      </c>
      <c r="G99" s="36">
        <f t="shared" si="9"/>
        <v>44396.926524811417</v>
      </c>
      <c r="H99" s="36">
        <f t="shared" si="9"/>
        <v>51423.523506443766</v>
      </c>
      <c r="I99" s="36">
        <f t="shared" si="9"/>
        <v>17220.627374362972</v>
      </c>
      <c r="J99" s="36">
        <f t="shared" si="9"/>
        <v>32925.852927578875</v>
      </c>
      <c r="K99" s="36">
        <f t="shared" si="9"/>
        <v>10554.155375049448</v>
      </c>
      <c r="L99" s="36">
        <f t="shared" si="9"/>
        <v>48229.382037510935</v>
      </c>
      <c r="M99" s="36">
        <f t="shared" si="9"/>
        <v>81902.075170324955</v>
      </c>
      <c r="N99" s="36">
        <f t="shared" si="9"/>
        <v>38880.083632430258</v>
      </c>
      <c r="O99" s="36">
        <f t="shared" si="9"/>
        <v>13372.756523576249</v>
      </c>
      <c r="P99" s="36">
        <f t="shared" si="9"/>
        <v>29500.653698704955</v>
      </c>
      <c r="Q99" s="36">
        <f t="shared" si="9"/>
        <v>4431.3274393745432</v>
      </c>
      <c r="R99" s="36">
        <f t="shared" si="9"/>
        <v>48.226726824730775</v>
      </c>
      <c r="S99" s="19">
        <f t="shared" si="11"/>
        <v>431815</v>
      </c>
      <c r="T99" s="19">
        <f t="shared" si="10"/>
        <v>105615</v>
      </c>
    </row>
    <row r="100" spans="1:20" x14ac:dyDescent="0.25">
      <c r="A100" s="16" t="s">
        <v>42</v>
      </c>
      <c r="B100" s="36">
        <f t="shared" si="9"/>
        <v>40516.444109127428</v>
      </c>
      <c r="C100" s="36">
        <f t="shared" si="9"/>
        <v>844.9100997482476</v>
      </c>
      <c r="D100" s="36">
        <f t="shared" si="9"/>
        <v>12032.021154447</v>
      </c>
      <c r="E100" s="36">
        <f t="shared" si="9"/>
        <v>21916.548448066995</v>
      </c>
      <c r="F100" s="36">
        <f t="shared" si="9"/>
        <v>2492.4289113089972</v>
      </c>
      <c r="G100" s="36">
        <f t="shared" si="9"/>
        <v>23308.917090107858</v>
      </c>
      <c r="H100" s="36">
        <f t="shared" si="9"/>
        <v>33562.226441044026</v>
      </c>
      <c r="I100" s="36">
        <f t="shared" si="9"/>
        <v>5146.6429016770035</v>
      </c>
      <c r="J100" s="36">
        <f t="shared" si="9"/>
        <v>12335.832347612599</v>
      </c>
      <c r="K100" s="36">
        <f t="shared" si="9"/>
        <v>5711.2636935675819</v>
      </c>
      <c r="L100" s="36">
        <f t="shared" si="9"/>
        <v>24551.003380780458</v>
      </c>
      <c r="M100" s="36">
        <f t="shared" si="9"/>
        <v>45454.454717627144</v>
      </c>
      <c r="N100" s="36">
        <f t="shared" si="9"/>
        <v>32792.375786142715</v>
      </c>
      <c r="O100" s="36">
        <f t="shared" si="9"/>
        <v>6487.3862864656958</v>
      </c>
      <c r="P100" s="36">
        <f t="shared" si="9"/>
        <v>19356.92791172603</v>
      </c>
      <c r="Q100" s="36">
        <f t="shared" si="9"/>
        <v>1274.209270610816</v>
      </c>
      <c r="R100" s="36">
        <f t="shared" si="9"/>
        <v>5.4074499394290676</v>
      </c>
      <c r="S100" s="19">
        <f t="shared" si="11"/>
        <v>287789</v>
      </c>
      <c r="T100" s="19">
        <f t="shared" si="10"/>
        <v>135662</v>
      </c>
    </row>
    <row r="101" spans="1:20" x14ac:dyDescent="0.25">
      <c r="A101" s="16" t="s">
        <v>43</v>
      </c>
      <c r="B101" s="36">
        <f t="shared" si="9"/>
        <v>47176.701345846086</v>
      </c>
      <c r="C101" s="36">
        <f t="shared" si="9"/>
        <v>136.20840320478925</v>
      </c>
      <c r="D101" s="36">
        <f t="shared" si="9"/>
        <v>1261.7934092259798</v>
      </c>
      <c r="E101" s="36">
        <f t="shared" si="9"/>
        <v>22290.573975127882</v>
      </c>
      <c r="F101" s="36">
        <f t="shared" si="9"/>
        <v>1724.0149058246136</v>
      </c>
      <c r="G101" s="36">
        <f t="shared" si="9"/>
        <v>23487.756215867572</v>
      </c>
      <c r="H101" s="36">
        <f t="shared" si="9"/>
        <v>34938.730402657893</v>
      </c>
      <c r="I101" s="36">
        <f t="shared" si="9"/>
        <v>6858.8236361308082</v>
      </c>
      <c r="J101" s="36">
        <f t="shared" si="9"/>
        <v>10996.066868382904</v>
      </c>
      <c r="K101" s="36">
        <f t="shared" si="9"/>
        <v>5578.441071263047</v>
      </c>
      <c r="L101" s="36">
        <f t="shared" si="9"/>
        <v>20788.301810225243</v>
      </c>
      <c r="M101" s="36">
        <f t="shared" si="9"/>
        <v>57919.994390394902</v>
      </c>
      <c r="N101" s="36">
        <f t="shared" si="9"/>
        <v>26943.107658779067</v>
      </c>
      <c r="O101" s="36">
        <f t="shared" si="9"/>
        <v>5510.9410299799029</v>
      </c>
      <c r="P101" s="36">
        <f t="shared" si="9"/>
        <v>14358.56515850289</v>
      </c>
      <c r="Q101" s="36">
        <f t="shared" si="9"/>
        <v>271.27890764736031</v>
      </c>
      <c r="R101" s="36">
        <f t="shared" si="9"/>
        <v>5.7008109390937287</v>
      </c>
      <c r="S101" s="19">
        <f t="shared" si="11"/>
        <v>280247.00000000006</v>
      </c>
      <c r="T101" s="19">
        <f t="shared" si="10"/>
        <v>81933</v>
      </c>
    </row>
    <row r="102" spans="1:20" x14ac:dyDescent="0.25">
      <c r="A102" s="16" t="s">
        <v>44</v>
      </c>
      <c r="B102" s="36">
        <f>+B14+B36+B58+B80</f>
        <v>11318.860477474856</v>
      </c>
      <c r="C102" s="36">
        <f t="shared" si="9"/>
        <v>161.7051966360491</v>
      </c>
      <c r="D102" s="36">
        <f t="shared" si="9"/>
        <v>408.5966467542803</v>
      </c>
      <c r="E102" s="36">
        <f t="shared" si="9"/>
        <v>5619.0395887804862</v>
      </c>
      <c r="F102" s="36">
        <f t="shared" si="9"/>
        <v>597.1652889499054</v>
      </c>
      <c r="G102" s="36">
        <f t="shared" si="9"/>
        <v>8126.2477253575735</v>
      </c>
      <c r="H102" s="36">
        <f t="shared" si="9"/>
        <v>9556.7436843856012</v>
      </c>
      <c r="I102" s="36">
        <f t="shared" si="9"/>
        <v>2916.3486195635023</v>
      </c>
      <c r="J102" s="36">
        <f t="shared" si="9"/>
        <v>3735.8799422956272</v>
      </c>
      <c r="K102" s="36">
        <f t="shared" si="9"/>
        <v>1502.2640241760419</v>
      </c>
      <c r="L102" s="36">
        <f t="shared" si="9"/>
        <v>6426.0104555968974</v>
      </c>
      <c r="M102" s="36">
        <f t="shared" si="9"/>
        <v>27526.990751891128</v>
      </c>
      <c r="N102" s="36">
        <f t="shared" si="9"/>
        <v>9213.5435415512511</v>
      </c>
      <c r="O102" s="36">
        <f t="shared" si="9"/>
        <v>1906.5653408359349</v>
      </c>
      <c r="P102" s="36">
        <f t="shared" si="9"/>
        <v>4027.1562266785604</v>
      </c>
      <c r="Q102" s="36">
        <f t="shared" si="9"/>
        <v>193.88248907230451</v>
      </c>
      <c r="R102" s="36">
        <f t="shared" si="9"/>
        <v>0</v>
      </c>
      <c r="S102" s="19">
        <f t="shared" ref="S102:T109" si="12">+S14+S36+S58+S80</f>
        <v>93237</v>
      </c>
      <c r="T102" s="19">
        <f t="shared" si="12"/>
        <v>37658</v>
      </c>
    </row>
    <row r="103" spans="1:20" x14ac:dyDescent="0.25">
      <c r="A103" s="16" t="s">
        <v>45</v>
      </c>
      <c r="B103" s="36">
        <f t="shared" si="9"/>
        <v>23939.341800261889</v>
      </c>
      <c r="C103" s="36">
        <f t="shared" si="9"/>
        <v>3423.9643264473521</v>
      </c>
      <c r="D103" s="36">
        <f t="shared" si="9"/>
        <v>3211.721282659104</v>
      </c>
      <c r="E103" s="36">
        <f t="shared" si="9"/>
        <v>34261.022011917259</v>
      </c>
      <c r="F103" s="36">
        <f t="shared" si="9"/>
        <v>2686.8691824699486</v>
      </c>
      <c r="G103" s="36">
        <f t="shared" si="9"/>
        <v>47782.077345724174</v>
      </c>
      <c r="H103" s="36">
        <f t="shared" si="9"/>
        <v>42081.645294926566</v>
      </c>
      <c r="I103" s="36">
        <f t="shared" si="9"/>
        <v>7800.5022967842942</v>
      </c>
      <c r="J103" s="36">
        <f t="shared" si="9"/>
        <v>22656.402877522007</v>
      </c>
      <c r="K103" s="36">
        <f t="shared" si="9"/>
        <v>9170.6133723446856</v>
      </c>
      <c r="L103" s="36">
        <f t="shared" si="9"/>
        <v>40451.490022712111</v>
      </c>
      <c r="M103" s="36">
        <f t="shared" si="9"/>
        <v>59212.381023633541</v>
      </c>
      <c r="N103" s="36">
        <f t="shared" si="9"/>
        <v>55192.058249525035</v>
      </c>
      <c r="O103" s="36">
        <f t="shared" si="9"/>
        <v>16435.301718104296</v>
      </c>
      <c r="P103" s="36">
        <f t="shared" si="9"/>
        <v>27130.021555879255</v>
      </c>
      <c r="Q103" s="36">
        <f t="shared" si="9"/>
        <v>541.18415097820548</v>
      </c>
      <c r="R103" s="36">
        <f t="shared" si="9"/>
        <v>17.403488110228395</v>
      </c>
      <c r="S103" s="19">
        <f t="shared" si="11"/>
        <v>395993.99999999994</v>
      </c>
      <c r="T103" s="19">
        <f t="shared" si="12"/>
        <v>117643</v>
      </c>
    </row>
    <row r="104" spans="1:20" x14ac:dyDescent="0.25">
      <c r="A104" s="16" t="s">
        <v>46</v>
      </c>
      <c r="B104" s="36">
        <f t="shared" si="9"/>
        <v>11298.898629341669</v>
      </c>
      <c r="C104" s="36">
        <f t="shared" si="9"/>
        <v>743.55277680318682</v>
      </c>
      <c r="D104" s="36">
        <f t="shared" si="9"/>
        <v>1326.4117749486932</v>
      </c>
      <c r="E104" s="36">
        <f t="shared" si="9"/>
        <v>21664.570377211014</v>
      </c>
      <c r="F104" s="36">
        <f t="shared" si="9"/>
        <v>1089.5565622951467</v>
      </c>
      <c r="G104" s="36">
        <f t="shared" si="9"/>
        <v>19034.04515281053</v>
      </c>
      <c r="H104" s="36">
        <f t="shared" si="9"/>
        <v>21996.409886565394</v>
      </c>
      <c r="I104" s="36">
        <f t="shared" si="9"/>
        <v>5417.1599208612997</v>
      </c>
      <c r="J104" s="36">
        <f t="shared" si="9"/>
        <v>9254.6795771705383</v>
      </c>
      <c r="K104" s="36">
        <f t="shared" si="9"/>
        <v>3580.8180198397513</v>
      </c>
      <c r="L104" s="36">
        <f t="shared" si="9"/>
        <v>12056.020454611356</v>
      </c>
      <c r="M104" s="36">
        <f t="shared" si="9"/>
        <v>47103.475534861253</v>
      </c>
      <c r="N104" s="36">
        <f t="shared" si="9"/>
        <v>27788.471697270055</v>
      </c>
      <c r="O104" s="36">
        <f t="shared" si="9"/>
        <v>5746.1145870555338</v>
      </c>
      <c r="P104" s="36">
        <f t="shared" si="9"/>
        <v>7633.8996206278771</v>
      </c>
      <c r="Q104" s="36">
        <f t="shared" si="9"/>
        <v>400.96884357720944</v>
      </c>
      <c r="R104" s="36">
        <f t="shared" si="9"/>
        <v>12.94658414949228</v>
      </c>
      <c r="S104" s="19">
        <f t="shared" si="11"/>
        <v>196147.99999999994</v>
      </c>
      <c r="T104" s="19">
        <f t="shared" si="12"/>
        <v>51884</v>
      </c>
    </row>
    <row r="105" spans="1:20" x14ac:dyDescent="0.25">
      <c r="A105" s="16" t="s">
        <v>47</v>
      </c>
      <c r="B105" s="36">
        <f t="shared" si="9"/>
        <v>8042.037447986706</v>
      </c>
      <c r="C105" s="36">
        <f t="shared" si="9"/>
        <v>810.68411303765242</v>
      </c>
      <c r="D105" s="36">
        <f t="shared" si="9"/>
        <v>207.16136810753332</v>
      </c>
      <c r="E105" s="36">
        <f t="shared" si="9"/>
        <v>8021.4949737957622</v>
      </c>
      <c r="F105" s="36">
        <f t="shared" si="9"/>
        <v>388.57590989381333</v>
      </c>
      <c r="G105" s="36">
        <f t="shared" si="9"/>
        <v>6001.8336574283057</v>
      </c>
      <c r="H105" s="36">
        <f t="shared" si="9"/>
        <v>7873.6893357806484</v>
      </c>
      <c r="I105" s="36">
        <f t="shared" si="9"/>
        <v>2952.3813986221348</v>
      </c>
      <c r="J105" s="36">
        <f t="shared" si="9"/>
        <v>6892.4013895373837</v>
      </c>
      <c r="K105" s="36">
        <f t="shared" si="9"/>
        <v>1703.85604252337</v>
      </c>
      <c r="L105" s="36">
        <f t="shared" si="9"/>
        <v>6251.7754785202742</v>
      </c>
      <c r="M105" s="36">
        <f t="shared" si="9"/>
        <v>20443.795703451287</v>
      </c>
      <c r="N105" s="36">
        <f t="shared" si="9"/>
        <v>8148.2026407521535</v>
      </c>
      <c r="O105" s="36">
        <f t="shared" si="9"/>
        <v>3457.0610698990813</v>
      </c>
      <c r="P105" s="36">
        <f t="shared" si="9"/>
        <v>4070.9026809093493</v>
      </c>
      <c r="Q105" s="36">
        <f t="shared" si="9"/>
        <v>73.973232034858995</v>
      </c>
      <c r="R105" s="36">
        <f t="shared" si="9"/>
        <v>5.1735577196879099</v>
      </c>
      <c r="S105" s="19">
        <f t="shared" si="11"/>
        <v>85344.999999999971</v>
      </c>
      <c r="T105" s="19">
        <f t="shared" si="12"/>
        <v>28751</v>
      </c>
    </row>
    <row r="106" spans="1:20" x14ac:dyDescent="0.25">
      <c r="A106" s="16" t="s">
        <v>48</v>
      </c>
      <c r="B106" s="36">
        <f t="shared" si="9"/>
        <v>19286.965432837897</v>
      </c>
      <c r="C106" s="36">
        <f t="shared" si="9"/>
        <v>26294.493633768921</v>
      </c>
      <c r="D106" s="36">
        <f t="shared" si="9"/>
        <v>47194.973445299125</v>
      </c>
      <c r="E106" s="36">
        <f t="shared" si="9"/>
        <v>20326.19147915909</v>
      </c>
      <c r="F106" s="36">
        <f t="shared" si="9"/>
        <v>14342.568270029706</v>
      </c>
      <c r="G106" s="36">
        <f t="shared" si="9"/>
        <v>75078.265664142309</v>
      </c>
      <c r="H106" s="36">
        <f t="shared" si="9"/>
        <v>50114.154365709255</v>
      </c>
      <c r="I106" s="36">
        <f t="shared" si="9"/>
        <v>11352.669071478831</v>
      </c>
      <c r="J106" s="36">
        <f t="shared" si="9"/>
        <v>29851.744310019727</v>
      </c>
      <c r="K106" s="36">
        <f t="shared" si="9"/>
        <v>9417.6258299200672</v>
      </c>
      <c r="L106" s="36">
        <f t="shared" si="9"/>
        <v>40245.822603124921</v>
      </c>
      <c r="M106" s="36">
        <f t="shared" si="9"/>
        <v>91821.262501123478</v>
      </c>
      <c r="N106" s="36">
        <f t="shared" si="9"/>
        <v>42186.425488325011</v>
      </c>
      <c r="O106" s="36">
        <f t="shared" si="9"/>
        <v>7934.1542472123756</v>
      </c>
      <c r="P106" s="36">
        <f t="shared" si="9"/>
        <v>31184.478405357317</v>
      </c>
      <c r="Q106" s="36">
        <f t="shared" si="9"/>
        <v>16770.174218490713</v>
      </c>
      <c r="R106" s="36">
        <f t="shared" si="9"/>
        <v>43.031034001256721</v>
      </c>
      <c r="S106" s="19">
        <f t="shared" si="11"/>
        <v>533445</v>
      </c>
      <c r="T106" s="19">
        <f t="shared" si="12"/>
        <v>280048</v>
      </c>
    </row>
    <row r="107" spans="1:20" x14ac:dyDescent="0.25">
      <c r="A107" s="16" t="s">
        <v>49</v>
      </c>
      <c r="B107" s="36">
        <f t="shared" si="9"/>
        <v>643.90006485549441</v>
      </c>
      <c r="C107" s="36">
        <f t="shared" si="9"/>
        <v>1064.6572667676392</v>
      </c>
      <c r="D107" s="36">
        <f t="shared" si="9"/>
        <v>108.43979828940554</v>
      </c>
      <c r="E107" s="36">
        <f t="shared" si="9"/>
        <v>603.61230283686075</v>
      </c>
      <c r="F107" s="36">
        <f t="shared" si="9"/>
        <v>249.09790549602502</v>
      </c>
      <c r="G107" s="36">
        <f t="shared" si="9"/>
        <v>1164.3381114990589</v>
      </c>
      <c r="H107" s="36">
        <f t="shared" si="9"/>
        <v>2674.8016979340282</v>
      </c>
      <c r="I107" s="36">
        <f t="shared" si="9"/>
        <v>311.3041386334786</v>
      </c>
      <c r="J107" s="36">
        <f t="shared" si="9"/>
        <v>936.80603448704926</v>
      </c>
      <c r="K107" s="36">
        <f t="shared" si="9"/>
        <v>393.81986191265082</v>
      </c>
      <c r="L107" s="36">
        <f t="shared" si="9"/>
        <v>1402.4749300690744</v>
      </c>
      <c r="M107" s="36">
        <f t="shared" si="9"/>
        <v>9597.843062578715</v>
      </c>
      <c r="N107" s="36">
        <f t="shared" si="9"/>
        <v>1848.5750386688899</v>
      </c>
      <c r="O107" s="36">
        <f t="shared" si="9"/>
        <v>657.68286802742523</v>
      </c>
      <c r="P107" s="36">
        <f t="shared" si="9"/>
        <v>1228.6281454508758</v>
      </c>
      <c r="Q107" s="36">
        <f t="shared" si="9"/>
        <v>4.0187724933278055</v>
      </c>
      <c r="R107" s="36">
        <f t="shared" si="9"/>
        <v>12</v>
      </c>
      <c r="S107" s="19">
        <f t="shared" si="11"/>
        <v>22901.999999999996</v>
      </c>
      <c r="T107" s="19">
        <f t="shared" si="12"/>
        <v>3794</v>
      </c>
    </row>
    <row r="108" spans="1:20" x14ac:dyDescent="0.25">
      <c r="A108" s="16" t="s">
        <v>50</v>
      </c>
      <c r="B108" s="36">
        <f t="shared" si="9"/>
        <v>1074.2153036918266</v>
      </c>
      <c r="C108" s="36">
        <f t="shared" si="9"/>
        <v>2057.4970383486266</v>
      </c>
      <c r="D108" s="36">
        <f t="shared" si="9"/>
        <v>1634.1842135618829</v>
      </c>
      <c r="E108" s="36">
        <f t="shared" si="9"/>
        <v>5829.7535542700252</v>
      </c>
      <c r="F108" s="36">
        <f t="shared" si="9"/>
        <v>346.99230316697708</v>
      </c>
      <c r="G108" s="36">
        <f t="shared" si="9"/>
        <v>4914.5364482100304</v>
      </c>
      <c r="H108" s="36">
        <f t="shared" si="9"/>
        <v>7833.2364822387417</v>
      </c>
      <c r="I108" s="36">
        <f t="shared" si="9"/>
        <v>3559.715932357843</v>
      </c>
      <c r="J108" s="36">
        <f t="shared" si="9"/>
        <v>5002.4315157772089</v>
      </c>
      <c r="K108" s="36">
        <f t="shared" si="9"/>
        <v>1293.1860216976288</v>
      </c>
      <c r="L108" s="36">
        <f t="shared" si="9"/>
        <v>8042.2231764359822</v>
      </c>
      <c r="M108" s="36">
        <f t="shared" si="9"/>
        <v>8712.5042824267657</v>
      </c>
      <c r="N108" s="36">
        <f t="shared" si="9"/>
        <v>3540.220878056095</v>
      </c>
      <c r="O108" s="36">
        <f t="shared" si="9"/>
        <v>3517.3233535006316</v>
      </c>
      <c r="P108" s="36">
        <f t="shared" si="9"/>
        <v>3211.0402317412886</v>
      </c>
      <c r="Q108" s="36">
        <f t="shared" si="9"/>
        <v>7.0029760703183115</v>
      </c>
      <c r="R108" s="36">
        <f t="shared" si="9"/>
        <v>13.93628844811775</v>
      </c>
      <c r="S108" s="19">
        <f t="shared" si="11"/>
        <v>60589.999999999985</v>
      </c>
      <c r="T108" s="19">
        <f t="shared" si="12"/>
        <v>11858</v>
      </c>
    </row>
    <row r="109" spans="1:20" x14ac:dyDescent="0.25">
      <c r="A109" s="18" t="s">
        <v>51</v>
      </c>
      <c r="B109" s="36">
        <f t="shared" si="9"/>
        <v>57307.943467866353</v>
      </c>
      <c r="C109" s="36">
        <f t="shared" ref="C109:R109" si="13">+C21+C43+C65+C87</f>
        <v>4575.0977817452176</v>
      </c>
      <c r="D109" s="36">
        <f t="shared" si="13"/>
        <v>17445.756952608284</v>
      </c>
      <c r="E109" s="36">
        <f t="shared" si="13"/>
        <v>214288.02728745749</v>
      </c>
      <c r="F109" s="36">
        <f t="shared" si="13"/>
        <v>9403.2337385195642</v>
      </c>
      <c r="G109" s="36">
        <f t="shared" si="13"/>
        <v>223495.82447430582</v>
      </c>
      <c r="H109" s="36">
        <f t="shared" si="13"/>
        <v>433785.63374712656</v>
      </c>
      <c r="I109" s="36">
        <f t="shared" si="13"/>
        <v>97008.821132090525</v>
      </c>
      <c r="J109" s="36">
        <f t="shared" si="13"/>
        <v>174536.80290690568</v>
      </c>
      <c r="K109" s="36">
        <f t="shared" si="13"/>
        <v>136157.16455037292</v>
      </c>
      <c r="L109" s="36">
        <f t="shared" si="13"/>
        <v>422626.06992167997</v>
      </c>
      <c r="M109" s="36">
        <f t="shared" si="13"/>
        <v>269629.79006052349</v>
      </c>
      <c r="N109" s="36">
        <f t="shared" si="13"/>
        <v>164376.82328661872</v>
      </c>
      <c r="O109" s="36">
        <f t="shared" si="13"/>
        <v>101222.63255832513</v>
      </c>
      <c r="P109" s="36">
        <f t="shared" si="13"/>
        <v>207241.15943343591</v>
      </c>
      <c r="Q109" s="36">
        <f t="shared" si="13"/>
        <v>14653.363444557815</v>
      </c>
      <c r="R109" s="36">
        <f t="shared" si="13"/>
        <v>488.85525586031588</v>
      </c>
      <c r="S109" s="19">
        <f t="shared" si="11"/>
        <v>2548243.0000000005</v>
      </c>
      <c r="T109" s="19">
        <f t="shared" si="12"/>
        <v>270148</v>
      </c>
    </row>
    <row r="110" spans="1:20" x14ac:dyDescent="0.25">
      <c r="A110" s="20" t="s">
        <v>52</v>
      </c>
      <c r="B110" s="19">
        <f>+SUM(B94:B109)</f>
        <v>261646.5577376713</v>
      </c>
      <c r="C110" s="19">
        <f t="shared" ref="C110:R110" si="14">+SUM(C94:C109)</f>
        <v>43095.111283126767</v>
      </c>
      <c r="D110" s="19">
        <f t="shared" si="14"/>
        <v>138336.84859933439</v>
      </c>
      <c r="E110" s="19">
        <f t="shared" si="14"/>
        <v>412383.68095535832</v>
      </c>
      <c r="F110" s="19">
        <f t="shared" si="14"/>
        <v>39982.238422792667</v>
      </c>
      <c r="G110" s="19">
        <f t="shared" si="14"/>
        <v>533017.27928596688</v>
      </c>
      <c r="H110" s="19">
        <f t="shared" si="14"/>
        <v>761329.50563160109</v>
      </c>
      <c r="I110" s="19">
        <f t="shared" si="14"/>
        <v>184541.88879281271</v>
      </c>
      <c r="J110" s="19">
        <f t="shared" si="14"/>
        <v>340811.8096139775</v>
      </c>
      <c r="K110" s="19">
        <f t="shared" si="14"/>
        <v>197590.37679445164</v>
      </c>
      <c r="L110" s="19">
        <f t="shared" si="14"/>
        <v>698660.41418684728</v>
      </c>
      <c r="M110" s="19">
        <f t="shared" si="14"/>
        <v>820427.58137631579</v>
      </c>
      <c r="N110" s="19">
        <f t="shared" si="14"/>
        <v>456799.08999844384</v>
      </c>
      <c r="O110" s="19">
        <f t="shared" si="14"/>
        <v>183026.09482719633</v>
      </c>
      <c r="P110" s="19">
        <f t="shared" si="14"/>
        <v>384054.80716794636</v>
      </c>
      <c r="Q110" s="19">
        <f t="shared" si="14"/>
        <v>47118.745824369609</v>
      </c>
      <c r="R110" s="19">
        <f t="shared" si="14"/>
        <v>832.96950178723864</v>
      </c>
      <c r="S110" s="19">
        <f>+SUM(B110:R110)</f>
        <v>5503655</v>
      </c>
      <c r="T110" s="19">
        <f>+SUM(T94:T109)</f>
        <v>1421300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U64" sqref="U1:X1048576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9.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ht="15.75" thickBot="1" x14ac:dyDescent="0.3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25">
        <v>978.14430108370198</v>
      </c>
      <c r="C6" s="26">
        <v>137.86552053579319</v>
      </c>
      <c r="D6" s="26">
        <v>1006.9125303499825</v>
      </c>
      <c r="E6" s="26">
        <v>2452.3272899852659</v>
      </c>
      <c r="F6" s="26">
        <v>184.56780726068916</v>
      </c>
      <c r="G6" s="26">
        <v>3086.0677902553853</v>
      </c>
      <c r="H6" s="26">
        <v>3182.7532371289308</v>
      </c>
      <c r="I6" s="26">
        <v>1715.8009068060219</v>
      </c>
      <c r="J6" s="26">
        <v>1956.2328777423338</v>
      </c>
      <c r="K6" s="26">
        <v>775.95720914881804</v>
      </c>
      <c r="L6" s="26">
        <v>2360.5903598748159</v>
      </c>
      <c r="M6" s="26">
        <v>12413.420871831047</v>
      </c>
      <c r="N6" s="26">
        <v>3557.0736275035133</v>
      </c>
      <c r="O6" s="26">
        <v>824.46936919749044</v>
      </c>
      <c r="P6" s="26">
        <v>2381.2261000886383</v>
      </c>
      <c r="Q6" s="26">
        <v>768.72118104538708</v>
      </c>
      <c r="R6" s="27">
        <v>0.86902016219031319</v>
      </c>
      <c r="S6" s="15">
        <v>37783.000000000007</v>
      </c>
      <c r="T6" s="79">
        <v>7268</v>
      </c>
      <c r="U6" s="106"/>
      <c r="V6" s="106"/>
    </row>
    <row r="7" spans="1:22" x14ac:dyDescent="0.25">
      <c r="A7" s="16" t="s">
        <v>37</v>
      </c>
      <c r="B7" s="28">
        <v>102.35100147248764</v>
      </c>
      <c r="C7" s="29">
        <v>37.959358506216873</v>
      </c>
      <c r="D7" s="29">
        <v>3406.0697769299991</v>
      </c>
      <c r="E7" s="29">
        <v>2824.7981951451234</v>
      </c>
      <c r="F7" s="29">
        <v>294.63460835992976</v>
      </c>
      <c r="G7" s="29">
        <v>4912.505118772413</v>
      </c>
      <c r="H7" s="29">
        <v>7654.0610071087949</v>
      </c>
      <c r="I7" s="29">
        <v>3147.2107257353196</v>
      </c>
      <c r="J7" s="29">
        <v>3440.5444056107926</v>
      </c>
      <c r="K7" s="29">
        <v>1524.4246705802229</v>
      </c>
      <c r="L7" s="29">
        <v>5695.3076191139744</v>
      </c>
      <c r="M7" s="29">
        <v>15913.517219144229</v>
      </c>
      <c r="N7" s="29">
        <v>4395.8162833006309</v>
      </c>
      <c r="O7" s="29">
        <v>1214.8126081210778</v>
      </c>
      <c r="P7" s="29">
        <v>4120.7930770778576</v>
      </c>
      <c r="Q7" s="29">
        <v>1040.1943250209267</v>
      </c>
      <c r="R7" s="30">
        <v>0</v>
      </c>
      <c r="S7" s="17">
        <v>59725</v>
      </c>
      <c r="T7" s="80">
        <v>7353</v>
      </c>
      <c r="U7" s="106"/>
      <c r="V7" s="106"/>
    </row>
    <row r="8" spans="1:22" x14ac:dyDescent="0.25">
      <c r="A8" s="16" t="s">
        <v>38</v>
      </c>
      <c r="B8" s="28">
        <v>318.7947143707753</v>
      </c>
      <c r="C8" s="29">
        <v>16.895565751294544</v>
      </c>
      <c r="D8" s="29">
        <v>15795.563539886623</v>
      </c>
      <c r="E8" s="29">
        <v>9438.8355356788816</v>
      </c>
      <c r="F8" s="29">
        <v>326.29366065928025</v>
      </c>
      <c r="G8" s="29">
        <v>13973.289810348393</v>
      </c>
      <c r="H8" s="29">
        <v>13336.086236539439</v>
      </c>
      <c r="I8" s="29">
        <v>5757.1055429574135</v>
      </c>
      <c r="J8" s="29">
        <v>7674.234709827364</v>
      </c>
      <c r="K8" s="29">
        <v>3874.9914492942071</v>
      </c>
      <c r="L8" s="29">
        <v>17044.373096454601</v>
      </c>
      <c r="M8" s="29">
        <v>20057.907338578145</v>
      </c>
      <c r="N8" s="29">
        <v>6558.1166945769464</v>
      </c>
      <c r="O8" s="29">
        <v>2160.5707261579391</v>
      </c>
      <c r="P8" s="29">
        <v>9064.1754044360496</v>
      </c>
      <c r="Q8" s="29">
        <v>1505.6765088357949</v>
      </c>
      <c r="R8" s="30">
        <v>15.089465646864449</v>
      </c>
      <c r="S8" s="17">
        <v>126918.00000000001</v>
      </c>
      <c r="T8" s="80">
        <v>10949</v>
      </c>
      <c r="U8" s="106"/>
      <c r="V8" s="106"/>
    </row>
    <row r="9" spans="1:22" x14ac:dyDescent="0.25">
      <c r="A9" s="16" t="s">
        <v>39</v>
      </c>
      <c r="B9" s="28">
        <v>2913.7237126924501</v>
      </c>
      <c r="C9" s="29">
        <v>26.578734944548671</v>
      </c>
      <c r="D9" s="29">
        <v>6986.9090383280318</v>
      </c>
      <c r="E9" s="29">
        <v>1717.4215008145702</v>
      </c>
      <c r="F9" s="29">
        <v>285.03720798562091</v>
      </c>
      <c r="G9" s="29">
        <v>4947.4522366702613</v>
      </c>
      <c r="H9" s="29">
        <v>4907.3799945535793</v>
      </c>
      <c r="I9" s="29">
        <v>1552.3222711461258</v>
      </c>
      <c r="J9" s="29">
        <v>3066.4895421970514</v>
      </c>
      <c r="K9" s="29">
        <v>1310.6087793829095</v>
      </c>
      <c r="L9" s="29">
        <v>6566.8676320451432</v>
      </c>
      <c r="M9" s="29">
        <v>11850.919101991305</v>
      </c>
      <c r="N9" s="29">
        <v>1630.6941737055963</v>
      </c>
      <c r="O9" s="29">
        <v>1182.630927676538</v>
      </c>
      <c r="P9" s="29">
        <v>3267.9133874593613</v>
      </c>
      <c r="Q9" s="29">
        <v>321.38511868498529</v>
      </c>
      <c r="R9" s="30">
        <v>3.6666397219303213</v>
      </c>
      <c r="S9" s="17">
        <v>52538.000000000015</v>
      </c>
      <c r="T9" s="80">
        <v>6109</v>
      </c>
      <c r="U9" s="106"/>
      <c r="V9" s="106"/>
    </row>
    <row r="10" spans="1:22" x14ac:dyDescent="0.25">
      <c r="A10" s="16" t="s">
        <v>40</v>
      </c>
      <c r="B10" s="28">
        <v>6603.28684131917</v>
      </c>
      <c r="C10" s="29">
        <v>546.35667873995487</v>
      </c>
      <c r="D10" s="29">
        <v>6767.7711142575645</v>
      </c>
      <c r="E10" s="29">
        <v>4398.9293573876712</v>
      </c>
      <c r="F10" s="29">
        <v>532.68316460894516</v>
      </c>
      <c r="G10" s="29">
        <v>15139.362343834959</v>
      </c>
      <c r="H10" s="29">
        <v>11742.196853586531</v>
      </c>
      <c r="I10" s="29">
        <v>6260.1089379345603</v>
      </c>
      <c r="J10" s="29">
        <v>4244.9076803304633</v>
      </c>
      <c r="K10" s="29">
        <v>3074.2711719780277</v>
      </c>
      <c r="L10" s="29">
        <v>13103.451596689431</v>
      </c>
      <c r="M10" s="29">
        <v>13677.321876119557</v>
      </c>
      <c r="N10" s="29">
        <v>10212.393481102819</v>
      </c>
      <c r="O10" s="29">
        <v>2900.6082631238319</v>
      </c>
      <c r="P10" s="29">
        <v>6339.1404786548483</v>
      </c>
      <c r="Q10" s="29">
        <v>1611.0458528847244</v>
      </c>
      <c r="R10" s="30">
        <v>99.164307446931986</v>
      </c>
      <c r="S10" s="17">
        <v>107253</v>
      </c>
      <c r="T10" s="80">
        <v>14645</v>
      </c>
      <c r="U10" s="106"/>
      <c r="V10" s="106"/>
    </row>
    <row r="11" spans="1:22" x14ac:dyDescent="0.25">
      <c r="A11" s="16" t="s">
        <v>41</v>
      </c>
      <c r="B11" s="28">
        <v>11199.570857308567</v>
      </c>
      <c r="C11" s="29">
        <v>327.23928933694754</v>
      </c>
      <c r="D11" s="29">
        <v>5101.3858220929633</v>
      </c>
      <c r="E11" s="29">
        <v>13226.847713021401</v>
      </c>
      <c r="F11" s="29">
        <v>1564.802219454707</v>
      </c>
      <c r="G11" s="29">
        <v>34357.796501096207</v>
      </c>
      <c r="H11" s="29">
        <v>26228.419839621198</v>
      </c>
      <c r="I11" s="29">
        <v>12588.312294326943</v>
      </c>
      <c r="J11" s="29">
        <v>16569.340337369922</v>
      </c>
      <c r="K11" s="29">
        <v>9149.3794559909311</v>
      </c>
      <c r="L11" s="29">
        <v>32045.17474819276</v>
      </c>
      <c r="M11" s="29">
        <v>55492.551441207659</v>
      </c>
      <c r="N11" s="29">
        <v>21207.583863725788</v>
      </c>
      <c r="O11" s="29">
        <v>9001.3513673945163</v>
      </c>
      <c r="P11" s="29">
        <v>20537.317893806117</v>
      </c>
      <c r="Q11" s="29">
        <v>3583.4757855116327</v>
      </c>
      <c r="R11" s="30">
        <v>34.450570541759305</v>
      </c>
      <c r="S11" s="17">
        <v>272215.00000000006</v>
      </c>
      <c r="T11" s="80">
        <v>55640</v>
      </c>
      <c r="U11" s="106"/>
      <c r="V11" s="106"/>
    </row>
    <row r="12" spans="1:22" x14ac:dyDescent="0.25">
      <c r="A12" s="16" t="s">
        <v>42</v>
      </c>
      <c r="B12" s="28">
        <v>29786.534662601203</v>
      </c>
      <c r="C12" s="29">
        <v>488.98317954341707</v>
      </c>
      <c r="D12" s="29">
        <v>4321.4406845077128</v>
      </c>
      <c r="E12" s="29">
        <v>16062.563828463479</v>
      </c>
      <c r="F12" s="29">
        <v>835.60553311786134</v>
      </c>
      <c r="G12" s="29">
        <v>17031.581968846789</v>
      </c>
      <c r="H12" s="29">
        <v>21441.098043076141</v>
      </c>
      <c r="I12" s="29">
        <v>3805.5523339484162</v>
      </c>
      <c r="J12" s="29">
        <v>5863.5166333357629</v>
      </c>
      <c r="K12" s="29">
        <v>4249.0953446644489</v>
      </c>
      <c r="L12" s="29">
        <v>13567.583611892167</v>
      </c>
      <c r="M12" s="29">
        <v>30306.940350462719</v>
      </c>
      <c r="N12" s="29">
        <v>7967.4257318964355</v>
      </c>
      <c r="O12" s="29">
        <v>4389.9657871013987</v>
      </c>
      <c r="P12" s="29">
        <v>9666.8742566967012</v>
      </c>
      <c r="Q12" s="29">
        <v>515.79736010498959</v>
      </c>
      <c r="R12" s="30">
        <v>4.4406897403760901</v>
      </c>
      <c r="S12" s="17">
        <v>170305.00000000003</v>
      </c>
      <c r="T12" s="80">
        <v>35144</v>
      </c>
      <c r="U12" s="106"/>
      <c r="V12" s="106"/>
    </row>
    <row r="13" spans="1:22" x14ac:dyDescent="0.25">
      <c r="A13" s="16" t="s">
        <v>43</v>
      </c>
      <c r="B13" s="28">
        <v>25171.167806217112</v>
      </c>
      <c r="C13" s="29">
        <v>49.326303252561182</v>
      </c>
      <c r="D13" s="29">
        <v>639.23619734690067</v>
      </c>
      <c r="E13" s="29">
        <v>10231.786284560016</v>
      </c>
      <c r="F13" s="29">
        <v>874.76182890341147</v>
      </c>
      <c r="G13" s="29">
        <v>14081.19631447698</v>
      </c>
      <c r="H13" s="29">
        <v>17898.779866358072</v>
      </c>
      <c r="I13" s="29">
        <v>4931.4941349775017</v>
      </c>
      <c r="J13" s="29">
        <v>5190.4233994525011</v>
      </c>
      <c r="K13" s="29">
        <v>4069.2582792943558</v>
      </c>
      <c r="L13" s="29">
        <v>12741.93697839999</v>
      </c>
      <c r="M13" s="29">
        <v>36073.848715203254</v>
      </c>
      <c r="N13" s="29">
        <v>9308.0462734741432</v>
      </c>
      <c r="O13" s="29">
        <v>3547.7305226435419</v>
      </c>
      <c r="P13" s="29">
        <v>8350.5314919355606</v>
      </c>
      <c r="Q13" s="29">
        <v>162.98443496411878</v>
      </c>
      <c r="R13" s="30">
        <v>4.4911685400066661</v>
      </c>
      <c r="S13" s="17">
        <v>153327.00000000003</v>
      </c>
      <c r="T13" s="80">
        <v>23258</v>
      </c>
      <c r="U13" s="106"/>
      <c r="V13" s="106"/>
    </row>
    <row r="14" spans="1:22" x14ac:dyDescent="0.25">
      <c r="A14" s="16" t="s">
        <v>44</v>
      </c>
      <c r="B14" s="28">
        <v>6128.5773390527347</v>
      </c>
      <c r="C14" s="29">
        <v>37.894484710684537</v>
      </c>
      <c r="D14" s="29">
        <v>163.74464206428536</v>
      </c>
      <c r="E14" s="29">
        <v>3140.6851444822555</v>
      </c>
      <c r="F14" s="29">
        <v>221.98271460254688</v>
      </c>
      <c r="G14" s="29">
        <v>5861.6272558347828</v>
      </c>
      <c r="H14" s="29">
        <v>5347.4948350148743</v>
      </c>
      <c r="I14" s="29">
        <v>1246.833254597115</v>
      </c>
      <c r="J14" s="29">
        <v>2023.0088858754</v>
      </c>
      <c r="K14" s="29">
        <v>1161.5535008146248</v>
      </c>
      <c r="L14" s="29">
        <v>3903.3515268229876</v>
      </c>
      <c r="M14" s="29">
        <v>19348.139671729881</v>
      </c>
      <c r="N14" s="29">
        <v>5600.2187433843665</v>
      </c>
      <c r="O14" s="29">
        <v>1436.6822895025373</v>
      </c>
      <c r="P14" s="29">
        <v>2630.5656573950537</v>
      </c>
      <c r="Q14" s="29">
        <v>99.640054115869134</v>
      </c>
      <c r="R14" s="30">
        <v>0</v>
      </c>
      <c r="S14" s="17">
        <v>58352</v>
      </c>
      <c r="T14" s="80">
        <v>6970</v>
      </c>
      <c r="U14" s="106"/>
      <c r="V14" s="106"/>
    </row>
    <row r="15" spans="1:22" x14ac:dyDescent="0.25">
      <c r="A15" s="16" t="s">
        <v>45</v>
      </c>
      <c r="B15" s="28">
        <v>10937.689886656095</v>
      </c>
      <c r="C15" s="29">
        <v>2157.5925546986969</v>
      </c>
      <c r="D15" s="29">
        <v>1178.3807484184836</v>
      </c>
      <c r="E15" s="29">
        <v>17006.319229916226</v>
      </c>
      <c r="F15" s="29">
        <v>1499.7306274892944</v>
      </c>
      <c r="G15" s="29">
        <v>37052.446493575837</v>
      </c>
      <c r="H15" s="29">
        <v>23113.551773207488</v>
      </c>
      <c r="I15" s="29">
        <v>5409.9297150306729</v>
      </c>
      <c r="J15" s="29">
        <v>13396.75966224176</v>
      </c>
      <c r="K15" s="29">
        <v>7298.0296058780914</v>
      </c>
      <c r="L15" s="29">
        <v>24662.990880113994</v>
      </c>
      <c r="M15" s="29">
        <v>35452.315923371949</v>
      </c>
      <c r="N15" s="29">
        <v>23256.841836129526</v>
      </c>
      <c r="O15" s="29">
        <v>11679.004022040179</v>
      </c>
      <c r="P15" s="29">
        <v>19735.189783967158</v>
      </c>
      <c r="Q15" s="29">
        <v>369.4313638285463</v>
      </c>
      <c r="R15" s="30">
        <v>11.795893435954548</v>
      </c>
      <c r="S15" s="17">
        <v>234217.99999999991</v>
      </c>
      <c r="T15" s="80">
        <v>35217</v>
      </c>
      <c r="U15" s="106"/>
      <c r="V15" s="106"/>
    </row>
    <row r="16" spans="1:22" x14ac:dyDescent="0.25">
      <c r="A16" s="16" t="s">
        <v>46</v>
      </c>
      <c r="B16" s="28">
        <v>4202.5930120041949</v>
      </c>
      <c r="C16" s="29">
        <v>533.49450482920327</v>
      </c>
      <c r="D16" s="29">
        <v>320.1190690878181</v>
      </c>
      <c r="E16" s="29">
        <v>8090.6749451146316</v>
      </c>
      <c r="F16" s="29">
        <v>815.8356437194725</v>
      </c>
      <c r="G16" s="29">
        <v>13398.567882507778</v>
      </c>
      <c r="H16" s="29">
        <v>13724.965940338536</v>
      </c>
      <c r="I16" s="29">
        <v>4583.3323955665419</v>
      </c>
      <c r="J16" s="29">
        <v>3575.4180481888948</v>
      </c>
      <c r="K16" s="29">
        <v>3066.7681536825521</v>
      </c>
      <c r="L16" s="29">
        <v>6902.8269753929653</v>
      </c>
      <c r="M16" s="29">
        <v>24758.675546493119</v>
      </c>
      <c r="N16" s="29">
        <v>13349.01853259117</v>
      </c>
      <c r="O16" s="29">
        <v>3715.9539236925766</v>
      </c>
      <c r="P16" s="29">
        <v>5132.7805348772526</v>
      </c>
      <c r="Q16" s="29">
        <v>294.23428024472753</v>
      </c>
      <c r="R16" s="30">
        <v>2.7406116685693687</v>
      </c>
      <c r="S16" s="17">
        <v>106468.00000000001</v>
      </c>
      <c r="T16" s="80">
        <v>14109</v>
      </c>
      <c r="U16" s="106"/>
      <c r="V16" s="106"/>
    </row>
    <row r="17" spans="1:22" x14ac:dyDescent="0.25">
      <c r="A17" s="16" t="s">
        <v>47</v>
      </c>
      <c r="B17" s="28">
        <v>4460.7174285123547</v>
      </c>
      <c r="C17" s="29">
        <v>512.88825740892287</v>
      </c>
      <c r="D17" s="29">
        <v>140.96120346226689</v>
      </c>
      <c r="E17" s="29">
        <v>4282.0174938258033</v>
      </c>
      <c r="F17" s="29">
        <v>187.42356272761009</v>
      </c>
      <c r="G17" s="29">
        <v>4701.7746462416471</v>
      </c>
      <c r="H17" s="29">
        <v>4886.3771230103403</v>
      </c>
      <c r="I17" s="29">
        <v>2356.2504547066537</v>
      </c>
      <c r="J17" s="29">
        <v>2362.2100368953284</v>
      </c>
      <c r="K17" s="29">
        <v>1415.2929254110695</v>
      </c>
      <c r="L17" s="29">
        <v>4382.9141847784831</v>
      </c>
      <c r="M17" s="29">
        <v>14449.992098944167</v>
      </c>
      <c r="N17" s="29">
        <v>6248.4209952229758</v>
      </c>
      <c r="O17" s="29">
        <v>2935.7193692026331</v>
      </c>
      <c r="P17" s="29">
        <v>3252.922380604416</v>
      </c>
      <c r="Q17" s="29">
        <v>54.572733971010457</v>
      </c>
      <c r="R17" s="30">
        <v>4.5451050743208619</v>
      </c>
      <c r="S17" s="17">
        <v>56635.000000000007</v>
      </c>
      <c r="T17" s="80">
        <v>13612</v>
      </c>
      <c r="U17" s="106"/>
      <c r="V17" s="106"/>
    </row>
    <row r="18" spans="1:22" x14ac:dyDescent="0.25">
      <c r="A18" s="16" t="s">
        <v>48</v>
      </c>
      <c r="B18" s="28">
        <v>6222.2735934719312</v>
      </c>
      <c r="C18" s="29">
        <v>12178.845643680432</v>
      </c>
      <c r="D18" s="29">
        <v>297.58038039714415</v>
      </c>
      <c r="E18" s="29">
        <v>11763.391324582755</v>
      </c>
      <c r="F18" s="29">
        <v>593.42643360449927</v>
      </c>
      <c r="G18" s="29">
        <v>10805.292104556342</v>
      </c>
      <c r="H18" s="29">
        <v>16392.181971869813</v>
      </c>
      <c r="I18" s="29">
        <v>4097.6804463921371</v>
      </c>
      <c r="J18" s="29">
        <v>6706.5449297979258</v>
      </c>
      <c r="K18" s="29">
        <v>5084.6435857163997</v>
      </c>
      <c r="L18" s="29">
        <v>11920.890332149764</v>
      </c>
      <c r="M18" s="29">
        <v>25580.686911382822</v>
      </c>
      <c r="N18" s="29">
        <v>7789.5253918789949</v>
      </c>
      <c r="O18" s="29">
        <v>4539.0996320596778</v>
      </c>
      <c r="P18" s="29">
        <v>6665.871845712194</v>
      </c>
      <c r="Q18" s="29">
        <v>102.15675948876563</v>
      </c>
      <c r="R18" s="30">
        <v>0.90871325839558748</v>
      </c>
      <c r="S18" s="17">
        <v>130740.99999999999</v>
      </c>
      <c r="T18" s="80">
        <v>16819</v>
      </c>
      <c r="U18" s="106"/>
      <c r="V18" s="106"/>
    </row>
    <row r="19" spans="1:22" x14ac:dyDescent="0.25">
      <c r="A19" s="16" t="s">
        <v>49</v>
      </c>
      <c r="B19" s="28">
        <v>581.65692087865432</v>
      </c>
      <c r="C19" s="29">
        <v>739.23380832731129</v>
      </c>
      <c r="D19" s="29">
        <v>89.90738767422873</v>
      </c>
      <c r="E19" s="29">
        <v>327.34808691484994</v>
      </c>
      <c r="F19" s="29">
        <v>222.51925260945256</v>
      </c>
      <c r="G19" s="29">
        <v>885.43111651256288</v>
      </c>
      <c r="H19" s="29">
        <v>1751.6723508699538</v>
      </c>
      <c r="I19" s="29">
        <v>258.8974109093553</v>
      </c>
      <c r="J19" s="29">
        <v>568.74291793351608</v>
      </c>
      <c r="K19" s="29">
        <v>361.20242893492861</v>
      </c>
      <c r="L19" s="29">
        <v>1096.0230498700976</v>
      </c>
      <c r="M19" s="29">
        <v>6756.8684768923686</v>
      </c>
      <c r="N19" s="29">
        <v>1296.5665093121515</v>
      </c>
      <c r="O19" s="29">
        <v>523.74316260203443</v>
      </c>
      <c r="P19" s="29">
        <v>926.44610238072937</v>
      </c>
      <c r="Q19" s="29">
        <v>3.7410173778041855</v>
      </c>
      <c r="R19" s="30">
        <v>0</v>
      </c>
      <c r="S19" s="17">
        <v>16390</v>
      </c>
      <c r="T19" s="80">
        <v>2916</v>
      </c>
      <c r="U19" s="106"/>
      <c r="V19" s="106"/>
    </row>
    <row r="20" spans="1:22" x14ac:dyDescent="0.25">
      <c r="A20" s="16" t="s">
        <v>50</v>
      </c>
      <c r="B20" s="28">
        <v>636.76115420773658</v>
      </c>
      <c r="C20" s="29">
        <v>1588.2566758755661</v>
      </c>
      <c r="D20" s="29">
        <v>1400.2225009564563</v>
      </c>
      <c r="E20" s="29">
        <v>4314.4772346962109</v>
      </c>
      <c r="F20" s="29">
        <v>300.68356865052124</v>
      </c>
      <c r="G20" s="29">
        <v>4068.5425737625173</v>
      </c>
      <c r="H20" s="29">
        <v>5092.6116428177302</v>
      </c>
      <c r="I20" s="29">
        <v>2884.8057476799913</v>
      </c>
      <c r="J20" s="29">
        <v>3629.3304536776959</v>
      </c>
      <c r="K20" s="29">
        <v>1078.1065963791143</v>
      </c>
      <c r="L20" s="29">
        <v>3730.7551507356538</v>
      </c>
      <c r="M20" s="29">
        <v>6642.8305470163359</v>
      </c>
      <c r="N20" s="29">
        <v>1909.3575409161604</v>
      </c>
      <c r="O20" s="29">
        <v>904.19575563924946</v>
      </c>
      <c r="P20" s="29">
        <v>2270.3373403582427</v>
      </c>
      <c r="Q20" s="29">
        <v>5.2836256534185386</v>
      </c>
      <c r="R20" s="30">
        <v>4.4418909773930153</v>
      </c>
      <c r="S20" s="17">
        <v>40461</v>
      </c>
      <c r="T20" s="80">
        <v>7023</v>
      </c>
      <c r="U20" s="106"/>
      <c r="V20" s="106"/>
    </row>
    <row r="21" spans="1:22" ht="15.75" thickBot="1" x14ac:dyDescent="0.3">
      <c r="A21" s="18" t="s">
        <v>51</v>
      </c>
      <c r="B21" s="31">
        <v>34722.340947585421</v>
      </c>
      <c r="C21" s="32">
        <v>2227.46514898954</v>
      </c>
      <c r="D21" s="32">
        <v>7697.2289626230822</v>
      </c>
      <c r="E21" s="32">
        <v>121609.0667092675</v>
      </c>
      <c r="F21" s="32">
        <v>6349.6543830559558</v>
      </c>
      <c r="G21" s="32">
        <v>173691.71491782312</v>
      </c>
      <c r="H21" s="32">
        <v>222716.15274775986</v>
      </c>
      <c r="I21" s="32">
        <v>68230.020859962082</v>
      </c>
      <c r="J21" s="32">
        <v>92644.11574910616</v>
      </c>
      <c r="K21" s="32">
        <v>107525.22696045673</v>
      </c>
      <c r="L21" s="32">
        <v>277175.74488396221</v>
      </c>
      <c r="M21" s="32">
        <v>196185.57714541192</v>
      </c>
      <c r="N21" s="32">
        <v>96692.936114683325</v>
      </c>
      <c r="O21" s="32">
        <v>54872.928197281028</v>
      </c>
      <c r="P21" s="32">
        <v>154247.49639296305</v>
      </c>
      <c r="Q21" s="32">
        <v>12334.225567540103</v>
      </c>
      <c r="R21" s="33">
        <v>415.10431152872502</v>
      </c>
      <c r="S21" s="19">
        <v>1629336.9999999995</v>
      </c>
      <c r="T21" s="81">
        <v>155035</v>
      </c>
      <c r="U21" s="106"/>
      <c r="V21" s="106"/>
    </row>
    <row r="22" spans="1:22" ht="15.75" thickBot="1" x14ac:dyDescent="0.3">
      <c r="A22" s="20" t="s">
        <v>52</v>
      </c>
      <c r="B22" s="21">
        <v>144966.18417943458</v>
      </c>
      <c r="C22" s="21">
        <v>21606.875709131091</v>
      </c>
      <c r="D22" s="21">
        <v>55313.433598383548</v>
      </c>
      <c r="E22" s="21">
        <v>230887.48987385663</v>
      </c>
      <c r="F22" s="21">
        <v>15089.6422168098</v>
      </c>
      <c r="G22" s="21">
        <v>357994.64907511597</v>
      </c>
      <c r="H22" s="21">
        <v>399415.78346286132</v>
      </c>
      <c r="I22" s="21">
        <v>128825.65743267685</v>
      </c>
      <c r="J22" s="21">
        <v>172911.82026958285</v>
      </c>
      <c r="K22" s="21">
        <v>155018.81011760741</v>
      </c>
      <c r="L22" s="21">
        <v>436900.78262648906</v>
      </c>
      <c r="M22" s="21">
        <v>524961.51323578041</v>
      </c>
      <c r="N22" s="21">
        <v>220980.03579340456</v>
      </c>
      <c r="O22" s="21">
        <v>105829.46592343625</v>
      </c>
      <c r="P22" s="21">
        <v>258589.58212841323</v>
      </c>
      <c r="Q22" s="21">
        <v>22772.565969272804</v>
      </c>
      <c r="R22" s="21">
        <v>601.70838774341746</v>
      </c>
      <c r="S22" s="22">
        <v>3252665.9999999995</v>
      </c>
      <c r="T22" s="21">
        <v>412067</v>
      </c>
      <c r="U22" s="106"/>
      <c r="V22" s="106"/>
    </row>
    <row r="23" spans="1:22" x14ac:dyDescent="0.25">
      <c r="U23" s="106"/>
      <c r="V23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9.5" thickBot="1" x14ac:dyDescent="0.3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ht="15.75" thickBot="1" x14ac:dyDescent="0.3">
      <c r="A28" s="14" t="s">
        <v>36</v>
      </c>
      <c r="B28" s="75">
        <v>72</v>
      </c>
      <c r="C28" s="75">
        <v>81</v>
      </c>
      <c r="D28" s="75">
        <v>92</v>
      </c>
      <c r="E28" s="75">
        <v>465</v>
      </c>
      <c r="F28" s="75">
        <v>54</v>
      </c>
      <c r="G28" s="75">
        <v>382</v>
      </c>
      <c r="H28" s="75">
        <v>2012</v>
      </c>
      <c r="I28" s="75">
        <v>484</v>
      </c>
      <c r="J28" s="75">
        <v>428</v>
      </c>
      <c r="K28" s="75">
        <v>60</v>
      </c>
      <c r="L28" s="75">
        <v>1054</v>
      </c>
      <c r="M28" s="75">
        <v>603</v>
      </c>
      <c r="N28" s="75">
        <v>633</v>
      </c>
      <c r="O28" s="75">
        <v>277</v>
      </c>
      <c r="P28" s="75">
        <v>334</v>
      </c>
      <c r="Q28" s="75">
        <v>12</v>
      </c>
      <c r="R28" s="75">
        <v>0</v>
      </c>
      <c r="S28" s="19">
        <v>7043</v>
      </c>
      <c r="T28" s="19">
        <v>3376</v>
      </c>
      <c r="U28" s="106"/>
      <c r="V28" s="106"/>
    </row>
    <row r="29" spans="1:22" ht="15.75" thickBot="1" x14ac:dyDescent="0.3">
      <c r="A29" s="16" t="s">
        <v>37</v>
      </c>
      <c r="B29" s="75">
        <v>43</v>
      </c>
      <c r="C29" s="75">
        <v>193</v>
      </c>
      <c r="D29" s="75">
        <v>538</v>
      </c>
      <c r="E29" s="75">
        <v>1668</v>
      </c>
      <c r="F29" s="75">
        <v>107</v>
      </c>
      <c r="G29" s="75">
        <v>1046</v>
      </c>
      <c r="H29" s="75">
        <v>1813</v>
      </c>
      <c r="I29" s="75">
        <v>590</v>
      </c>
      <c r="J29" s="75">
        <v>1151</v>
      </c>
      <c r="K29" s="75">
        <v>115</v>
      </c>
      <c r="L29" s="75">
        <v>1682</v>
      </c>
      <c r="M29" s="75">
        <v>1348</v>
      </c>
      <c r="N29" s="75">
        <v>1260</v>
      </c>
      <c r="O29" s="75">
        <v>425</v>
      </c>
      <c r="P29" s="75">
        <v>543</v>
      </c>
      <c r="Q29" s="75">
        <v>76</v>
      </c>
      <c r="R29" s="75">
        <v>43</v>
      </c>
      <c r="S29" s="19">
        <v>12641</v>
      </c>
      <c r="T29" s="19">
        <v>6004</v>
      </c>
      <c r="U29" s="106"/>
      <c r="V29" s="106"/>
    </row>
    <row r="30" spans="1:22" ht="15.75" thickBot="1" x14ac:dyDescent="0.3">
      <c r="A30" s="16" t="s">
        <v>38</v>
      </c>
      <c r="B30" s="75">
        <v>63</v>
      </c>
      <c r="C30" s="75">
        <v>56</v>
      </c>
      <c r="D30" s="75">
        <v>691</v>
      </c>
      <c r="E30" s="75">
        <v>1771</v>
      </c>
      <c r="F30" s="75">
        <v>960</v>
      </c>
      <c r="G30" s="75">
        <v>1822</v>
      </c>
      <c r="H30" s="75">
        <v>4358</v>
      </c>
      <c r="I30" s="75">
        <v>776</v>
      </c>
      <c r="J30" s="75">
        <v>2191</v>
      </c>
      <c r="K30" s="75">
        <v>274</v>
      </c>
      <c r="L30" s="75">
        <v>9307</v>
      </c>
      <c r="M30" s="75">
        <v>3386</v>
      </c>
      <c r="N30" s="75">
        <v>3500</v>
      </c>
      <c r="O30" s="75">
        <v>755</v>
      </c>
      <c r="P30" s="75">
        <v>2646</v>
      </c>
      <c r="Q30" s="75">
        <v>13</v>
      </c>
      <c r="R30" s="75">
        <v>0</v>
      </c>
      <c r="S30" s="19">
        <v>32569</v>
      </c>
      <c r="T30" s="19">
        <v>11959</v>
      </c>
      <c r="U30" s="106"/>
      <c r="V30" s="106"/>
    </row>
    <row r="31" spans="1:22" ht="15.75" thickBot="1" x14ac:dyDescent="0.3">
      <c r="A31" s="16" t="s">
        <v>39</v>
      </c>
      <c r="B31" s="75">
        <v>363</v>
      </c>
      <c r="C31" s="75">
        <v>91</v>
      </c>
      <c r="D31" s="75">
        <v>556</v>
      </c>
      <c r="E31" s="75">
        <v>433</v>
      </c>
      <c r="F31" s="75">
        <v>14</v>
      </c>
      <c r="G31" s="75">
        <v>713</v>
      </c>
      <c r="H31" s="75">
        <v>1394</v>
      </c>
      <c r="I31" s="75">
        <v>368</v>
      </c>
      <c r="J31" s="75">
        <v>897</v>
      </c>
      <c r="K31" s="75">
        <v>46</v>
      </c>
      <c r="L31" s="75">
        <v>1698</v>
      </c>
      <c r="M31" s="75">
        <v>1887</v>
      </c>
      <c r="N31" s="75">
        <v>558</v>
      </c>
      <c r="O31" s="75">
        <v>51</v>
      </c>
      <c r="P31" s="75">
        <v>472</v>
      </c>
      <c r="Q31" s="75">
        <v>1</v>
      </c>
      <c r="R31" s="75">
        <v>0</v>
      </c>
      <c r="S31" s="19">
        <v>9542</v>
      </c>
      <c r="T31" s="19">
        <v>1494</v>
      </c>
      <c r="U31" s="106"/>
      <c r="V31" s="106"/>
    </row>
    <row r="32" spans="1:22" ht="15.75" thickBot="1" x14ac:dyDescent="0.3">
      <c r="A32" s="16" t="s">
        <v>40</v>
      </c>
      <c r="B32" s="75">
        <v>1302</v>
      </c>
      <c r="C32" s="75">
        <v>9</v>
      </c>
      <c r="D32" s="75">
        <v>1030</v>
      </c>
      <c r="E32" s="75">
        <v>895</v>
      </c>
      <c r="F32" s="75">
        <v>64</v>
      </c>
      <c r="G32" s="75">
        <v>1096</v>
      </c>
      <c r="H32" s="75">
        <v>4451</v>
      </c>
      <c r="I32" s="75">
        <v>579</v>
      </c>
      <c r="J32" s="75">
        <v>1666</v>
      </c>
      <c r="K32" s="75">
        <v>122</v>
      </c>
      <c r="L32" s="75">
        <v>1937</v>
      </c>
      <c r="M32" s="75">
        <v>8952</v>
      </c>
      <c r="N32" s="75">
        <v>2704</v>
      </c>
      <c r="O32" s="75">
        <v>7255</v>
      </c>
      <c r="P32" s="75">
        <v>731</v>
      </c>
      <c r="Q32" s="75">
        <v>9</v>
      </c>
      <c r="R32" s="75">
        <v>0</v>
      </c>
      <c r="S32" s="19">
        <v>32802</v>
      </c>
      <c r="T32" s="19">
        <v>10914</v>
      </c>
      <c r="U32" s="106"/>
      <c r="V32" s="106"/>
    </row>
    <row r="33" spans="1:22" ht="15.75" thickBot="1" x14ac:dyDescent="0.3">
      <c r="A33" s="16" t="s">
        <v>41</v>
      </c>
      <c r="B33" s="75">
        <v>1915</v>
      </c>
      <c r="C33" s="75">
        <v>263</v>
      </c>
      <c r="D33" s="75">
        <v>783</v>
      </c>
      <c r="E33" s="75">
        <v>3221</v>
      </c>
      <c r="F33" s="75">
        <v>142</v>
      </c>
      <c r="G33" s="75">
        <v>3583</v>
      </c>
      <c r="H33" s="75">
        <v>9751</v>
      </c>
      <c r="I33" s="75">
        <v>371</v>
      </c>
      <c r="J33" s="75">
        <v>5812</v>
      </c>
      <c r="K33" s="75">
        <v>291</v>
      </c>
      <c r="L33" s="75">
        <v>5294</v>
      </c>
      <c r="M33" s="75">
        <v>7973</v>
      </c>
      <c r="N33" s="75">
        <v>4282</v>
      </c>
      <c r="O33" s="75">
        <v>1557</v>
      </c>
      <c r="P33" s="75">
        <v>981</v>
      </c>
      <c r="Q33" s="75">
        <v>418</v>
      </c>
      <c r="R33" s="75">
        <v>0</v>
      </c>
      <c r="S33" s="19">
        <v>46637</v>
      </c>
      <c r="T33" s="19">
        <v>20190</v>
      </c>
      <c r="U33" s="106"/>
      <c r="V33" s="106"/>
    </row>
    <row r="34" spans="1:22" ht="15.75" thickBot="1" x14ac:dyDescent="0.3">
      <c r="A34" s="16" t="s">
        <v>42</v>
      </c>
      <c r="B34" s="75">
        <v>366</v>
      </c>
      <c r="C34" s="75">
        <v>7</v>
      </c>
      <c r="D34" s="75">
        <v>118</v>
      </c>
      <c r="E34" s="75">
        <v>617</v>
      </c>
      <c r="F34" s="75">
        <v>39</v>
      </c>
      <c r="G34" s="75">
        <v>428</v>
      </c>
      <c r="H34" s="75">
        <v>2930</v>
      </c>
      <c r="I34" s="75">
        <v>92</v>
      </c>
      <c r="J34" s="75">
        <v>723</v>
      </c>
      <c r="K34" s="75">
        <v>134</v>
      </c>
      <c r="L34" s="75">
        <v>6743</v>
      </c>
      <c r="M34" s="75">
        <v>1401</v>
      </c>
      <c r="N34" s="75">
        <v>6452</v>
      </c>
      <c r="O34" s="75">
        <v>687</v>
      </c>
      <c r="P34" s="75">
        <v>3856</v>
      </c>
      <c r="Q34" s="75">
        <v>14</v>
      </c>
      <c r="R34" s="75">
        <v>0</v>
      </c>
      <c r="S34" s="19">
        <v>24607</v>
      </c>
      <c r="T34" s="19">
        <v>7652</v>
      </c>
      <c r="U34" s="106"/>
      <c r="V34" s="106"/>
    </row>
    <row r="35" spans="1:22" ht="15.75" thickBot="1" x14ac:dyDescent="0.3">
      <c r="A35" s="16" t="s">
        <v>43</v>
      </c>
      <c r="B35" s="75">
        <v>12223</v>
      </c>
      <c r="C35" s="75">
        <v>8</v>
      </c>
      <c r="D35" s="75">
        <v>100</v>
      </c>
      <c r="E35" s="75">
        <v>7995</v>
      </c>
      <c r="F35" s="75">
        <v>522</v>
      </c>
      <c r="G35" s="75">
        <v>4436</v>
      </c>
      <c r="H35" s="75">
        <v>9206</v>
      </c>
      <c r="I35" s="75">
        <v>500</v>
      </c>
      <c r="J35" s="75">
        <v>3350</v>
      </c>
      <c r="K35" s="75">
        <v>435</v>
      </c>
      <c r="L35" s="75">
        <v>4143</v>
      </c>
      <c r="M35" s="75">
        <v>12837</v>
      </c>
      <c r="N35" s="75">
        <v>4815</v>
      </c>
      <c r="O35" s="75">
        <v>1050</v>
      </c>
      <c r="P35" s="75">
        <v>3233</v>
      </c>
      <c r="Q35" s="75">
        <v>12</v>
      </c>
      <c r="R35" s="75">
        <v>0</v>
      </c>
      <c r="S35" s="19">
        <v>64865</v>
      </c>
      <c r="T35" s="19">
        <v>16297</v>
      </c>
      <c r="U35" s="106"/>
      <c r="V35" s="106"/>
    </row>
    <row r="36" spans="1:22" ht="15.75" thickBot="1" x14ac:dyDescent="0.3">
      <c r="A36" s="16" t="s">
        <v>44</v>
      </c>
      <c r="B36" s="75">
        <v>2023</v>
      </c>
      <c r="C36" s="75">
        <v>5</v>
      </c>
      <c r="D36" s="75">
        <v>56</v>
      </c>
      <c r="E36" s="75">
        <v>1289</v>
      </c>
      <c r="F36" s="75">
        <v>163</v>
      </c>
      <c r="G36" s="75">
        <v>531</v>
      </c>
      <c r="H36" s="75">
        <v>3096</v>
      </c>
      <c r="I36" s="75">
        <v>713</v>
      </c>
      <c r="J36" s="75">
        <v>992</v>
      </c>
      <c r="K36" s="75">
        <v>80</v>
      </c>
      <c r="L36" s="75">
        <v>1275</v>
      </c>
      <c r="M36" s="75">
        <v>3671</v>
      </c>
      <c r="N36" s="75">
        <v>1539</v>
      </c>
      <c r="O36" s="75">
        <v>165</v>
      </c>
      <c r="P36" s="75">
        <v>710</v>
      </c>
      <c r="Q36" s="75">
        <v>10</v>
      </c>
      <c r="R36" s="75">
        <v>0</v>
      </c>
      <c r="S36" s="19">
        <v>16318</v>
      </c>
      <c r="T36" s="19">
        <v>12697</v>
      </c>
      <c r="U36" s="106"/>
      <c r="V36" s="106"/>
    </row>
    <row r="37" spans="1:22" ht="15.75" thickBot="1" x14ac:dyDescent="0.3">
      <c r="A37" s="16" t="s">
        <v>45</v>
      </c>
      <c r="B37" s="75">
        <v>7281</v>
      </c>
      <c r="C37" s="75">
        <v>471</v>
      </c>
      <c r="D37" s="75">
        <v>369</v>
      </c>
      <c r="E37" s="75">
        <v>11093</v>
      </c>
      <c r="F37" s="75">
        <v>525</v>
      </c>
      <c r="G37" s="75">
        <v>4648</v>
      </c>
      <c r="H37" s="75">
        <v>13751</v>
      </c>
      <c r="I37" s="75">
        <v>1054</v>
      </c>
      <c r="J37" s="75">
        <v>5702</v>
      </c>
      <c r="K37" s="75">
        <v>741</v>
      </c>
      <c r="L37" s="75">
        <v>9836</v>
      </c>
      <c r="M37" s="75">
        <v>15955</v>
      </c>
      <c r="N37" s="75">
        <v>6759</v>
      </c>
      <c r="O37" s="75">
        <v>2242</v>
      </c>
      <c r="P37" s="75">
        <v>5107</v>
      </c>
      <c r="Q37" s="75">
        <v>38</v>
      </c>
      <c r="R37" s="75">
        <v>0</v>
      </c>
      <c r="S37" s="19">
        <v>85572</v>
      </c>
      <c r="T37" s="19">
        <v>26493</v>
      </c>
      <c r="U37" s="106"/>
      <c r="V37" s="106"/>
    </row>
    <row r="38" spans="1:22" ht="15.75" thickBot="1" x14ac:dyDescent="0.3">
      <c r="A38" s="16" t="s">
        <v>46</v>
      </c>
      <c r="B38" s="75">
        <v>2744</v>
      </c>
      <c r="C38" s="75">
        <v>73</v>
      </c>
      <c r="D38" s="75">
        <v>145</v>
      </c>
      <c r="E38" s="75">
        <v>2318</v>
      </c>
      <c r="F38" s="75">
        <v>66</v>
      </c>
      <c r="G38" s="75">
        <v>2671</v>
      </c>
      <c r="H38" s="75">
        <v>5190</v>
      </c>
      <c r="I38" s="75">
        <v>170</v>
      </c>
      <c r="J38" s="75">
        <v>3337</v>
      </c>
      <c r="K38" s="75">
        <v>151</v>
      </c>
      <c r="L38" s="75">
        <v>3677</v>
      </c>
      <c r="M38" s="75">
        <v>18737</v>
      </c>
      <c r="N38" s="75">
        <v>9113</v>
      </c>
      <c r="O38" s="75">
        <v>1550</v>
      </c>
      <c r="P38" s="75">
        <v>1237</v>
      </c>
      <c r="Q38" s="75">
        <v>38</v>
      </c>
      <c r="R38" s="75">
        <v>0</v>
      </c>
      <c r="S38" s="19">
        <v>51217</v>
      </c>
      <c r="T38" s="19">
        <v>14728</v>
      </c>
      <c r="U38" s="106"/>
      <c r="V38" s="106"/>
    </row>
    <row r="39" spans="1:22" ht="15.75" thickBot="1" x14ac:dyDescent="0.3">
      <c r="A39" s="16" t="s">
        <v>47</v>
      </c>
      <c r="B39" s="75">
        <v>2178</v>
      </c>
      <c r="C39" s="75">
        <v>184</v>
      </c>
      <c r="D39" s="75">
        <v>36</v>
      </c>
      <c r="E39" s="75">
        <v>3103</v>
      </c>
      <c r="F39" s="75">
        <v>160</v>
      </c>
      <c r="G39" s="75">
        <v>670</v>
      </c>
      <c r="H39" s="75">
        <v>4491</v>
      </c>
      <c r="I39" s="75">
        <v>152</v>
      </c>
      <c r="J39" s="75">
        <v>1791</v>
      </c>
      <c r="K39" s="75">
        <v>122</v>
      </c>
      <c r="L39" s="75">
        <v>1172</v>
      </c>
      <c r="M39" s="75">
        <v>4267</v>
      </c>
      <c r="N39" s="75">
        <v>1160</v>
      </c>
      <c r="O39" s="75">
        <v>168</v>
      </c>
      <c r="P39" s="75">
        <v>399</v>
      </c>
      <c r="Q39" s="75">
        <v>13</v>
      </c>
      <c r="R39" s="75">
        <v>0</v>
      </c>
      <c r="S39" s="19">
        <v>20066</v>
      </c>
      <c r="T39" s="19">
        <v>5091</v>
      </c>
      <c r="U39" s="106"/>
      <c r="V39" s="106"/>
    </row>
    <row r="40" spans="1:22" ht="15.75" thickBot="1" x14ac:dyDescent="0.3">
      <c r="A40" s="16" t="s">
        <v>48</v>
      </c>
      <c r="B40" s="75">
        <v>4026</v>
      </c>
      <c r="C40" s="75">
        <v>5326</v>
      </c>
      <c r="D40" s="75">
        <v>178</v>
      </c>
      <c r="E40" s="75">
        <v>4451</v>
      </c>
      <c r="F40" s="75">
        <v>558</v>
      </c>
      <c r="G40" s="75">
        <v>1688</v>
      </c>
      <c r="H40" s="75">
        <v>11143</v>
      </c>
      <c r="I40" s="75">
        <v>963</v>
      </c>
      <c r="J40" s="75">
        <v>5663</v>
      </c>
      <c r="K40" s="75">
        <v>206</v>
      </c>
      <c r="L40" s="75">
        <v>6771</v>
      </c>
      <c r="M40" s="75">
        <v>12646</v>
      </c>
      <c r="N40" s="75">
        <v>10656</v>
      </c>
      <c r="O40" s="75">
        <v>2718</v>
      </c>
      <c r="P40" s="75">
        <v>2052</v>
      </c>
      <c r="Q40" s="75">
        <v>56</v>
      </c>
      <c r="R40" s="75">
        <v>13</v>
      </c>
      <c r="S40" s="19">
        <v>69114</v>
      </c>
      <c r="T40" s="19">
        <v>15195</v>
      </c>
      <c r="U40" s="106"/>
      <c r="V40" s="106"/>
    </row>
    <row r="41" spans="1:22" ht="15.75" thickBot="1" x14ac:dyDescent="0.3">
      <c r="A41" s="16" t="s">
        <v>49</v>
      </c>
      <c r="B41" s="75">
        <v>13</v>
      </c>
      <c r="C41" s="75">
        <v>236</v>
      </c>
      <c r="D41" s="75">
        <v>7</v>
      </c>
      <c r="E41" s="75">
        <v>264</v>
      </c>
      <c r="F41" s="75">
        <v>7</v>
      </c>
      <c r="G41" s="75">
        <v>107</v>
      </c>
      <c r="H41" s="75">
        <v>687</v>
      </c>
      <c r="I41" s="75">
        <v>34</v>
      </c>
      <c r="J41" s="75">
        <v>286</v>
      </c>
      <c r="K41" s="75">
        <v>5</v>
      </c>
      <c r="L41" s="75">
        <v>235</v>
      </c>
      <c r="M41" s="75">
        <v>2263</v>
      </c>
      <c r="N41" s="75">
        <v>463</v>
      </c>
      <c r="O41" s="75">
        <v>95</v>
      </c>
      <c r="P41" s="75">
        <v>207</v>
      </c>
      <c r="Q41" s="75">
        <v>0</v>
      </c>
      <c r="R41" s="75">
        <v>15</v>
      </c>
      <c r="S41" s="19">
        <v>4924</v>
      </c>
      <c r="T41" s="19">
        <v>805</v>
      </c>
      <c r="U41" s="106"/>
      <c r="V41" s="106"/>
    </row>
    <row r="42" spans="1:22" ht="15.75" thickBot="1" x14ac:dyDescent="0.3">
      <c r="A42" s="16" t="s">
        <v>50</v>
      </c>
      <c r="B42" s="75">
        <v>300</v>
      </c>
      <c r="C42" s="75">
        <v>269</v>
      </c>
      <c r="D42" s="75">
        <v>26</v>
      </c>
      <c r="E42" s="75">
        <v>862</v>
      </c>
      <c r="F42" s="75">
        <v>4</v>
      </c>
      <c r="G42" s="75">
        <v>190</v>
      </c>
      <c r="H42" s="75">
        <v>2169</v>
      </c>
      <c r="I42" s="75">
        <v>180</v>
      </c>
      <c r="J42" s="75">
        <v>532</v>
      </c>
      <c r="K42" s="75">
        <v>68</v>
      </c>
      <c r="L42" s="75">
        <v>3715</v>
      </c>
      <c r="M42" s="75">
        <v>1244</v>
      </c>
      <c r="N42" s="75">
        <v>1286</v>
      </c>
      <c r="O42" s="75">
        <v>2583</v>
      </c>
      <c r="P42" s="75">
        <v>586</v>
      </c>
      <c r="Q42" s="75">
        <v>1</v>
      </c>
      <c r="R42" s="75">
        <v>8</v>
      </c>
      <c r="S42" s="19">
        <v>14023</v>
      </c>
      <c r="T42" s="19">
        <v>4495</v>
      </c>
      <c r="U42" s="106"/>
      <c r="V42" s="106"/>
    </row>
    <row r="43" spans="1:22" ht="15.75" thickBot="1" x14ac:dyDescent="0.3">
      <c r="A43" s="18" t="s">
        <v>51</v>
      </c>
      <c r="B43" s="75">
        <v>8784</v>
      </c>
      <c r="C43" s="75">
        <v>1958</v>
      </c>
      <c r="D43" s="75">
        <v>4546</v>
      </c>
      <c r="E43" s="75">
        <v>42077</v>
      </c>
      <c r="F43" s="75">
        <v>1346</v>
      </c>
      <c r="G43" s="75">
        <v>18193</v>
      </c>
      <c r="H43" s="75">
        <v>156652</v>
      </c>
      <c r="I43" s="75">
        <v>8657</v>
      </c>
      <c r="J43" s="75">
        <v>50402</v>
      </c>
      <c r="K43" s="75">
        <v>10250</v>
      </c>
      <c r="L43" s="75">
        <v>105278</v>
      </c>
      <c r="M43" s="75">
        <v>43053</v>
      </c>
      <c r="N43" s="75">
        <v>39538</v>
      </c>
      <c r="O43" s="75">
        <v>36185</v>
      </c>
      <c r="P43" s="75">
        <v>21751</v>
      </c>
      <c r="Q43" s="75">
        <v>536</v>
      </c>
      <c r="R43" s="75">
        <v>9</v>
      </c>
      <c r="S43" s="19">
        <v>549215</v>
      </c>
      <c r="T43" s="19">
        <v>69982</v>
      </c>
      <c r="U43" s="106"/>
      <c r="V43" s="106"/>
    </row>
    <row r="44" spans="1:22" ht="15.75" thickBot="1" x14ac:dyDescent="0.3">
      <c r="A44" s="20" t="s">
        <v>52</v>
      </c>
      <c r="B44" s="19">
        <v>43696</v>
      </c>
      <c r="C44" s="19">
        <v>9230</v>
      </c>
      <c r="D44" s="19">
        <v>9271</v>
      </c>
      <c r="E44" s="19">
        <v>82522</v>
      </c>
      <c r="F44" s="19">
        <v>4731</v>
      </c>
      <c r="G44" s="19">
        <v>42204</v>
      </c>
      <c r="H44" s="19">
        <v>233094</v>
      </c>
      <c r="I44" s="19">
        <v>15683</v>
      </c>
      <c r="J44" s="19">
        <v>84923</v>
      </c>
      <c r="K44" s="19">
        <v>13100</v>
      </c>
      <c r="L44" s="19">
        <v>163817</v>
      </c>
      <c r="M44" s="19">
        <v>140223</v>
      </c>
      <c r="N44" s="19">
        <v>94718</v>
      </c>
      <c r="O44" s="19">
        <v>57763</v>
      </c>
      <c r="P44" s="19">
        <v>44845</v>
      </c>
      <c r="Q44" s="19">
        <v>1247</v>
      </c>
      <c r="R44" s="19">
        <v>88</v>
      </c>
      <c r="S44" s="19">
        <v>1041155</v>
      </c>
      <c r="T44" s="19">
        <v>227372</v>
      </c>
      <c r="U44" s="106"/>
      <c r="V44" s="106"/>
    </row>
    <row r="45" spans="1:22" x14ac:dyDescent="0.25">
      <c r="U45" s="106"/>
      <c r="V45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9.5" thickBot="1" x14ac:dyDescent="0.35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ht="15.75" thickBot="1" x14ac:dyDescent="0.3">
      <c r="A50" s="14" t="s">
        <v>36</v>
      </c>
      <c r="B50" s="75">
        <v>36</v>
      </c>
      <c r="C50" s="75">
        <v>17</v>
      </c>
      <c r="D50" s="75">
        <v>0</v>
      </c>
      <c r="E50" s="75">
        <v>16</v>
      </c>
      <c r="F50" s="75">
        <v>0</v>
      </c>
      <c r="G50" s="75">
        <v>0</v>
      </c>
      <c r="H50" s="75">
        <v>219</v>
      </c>
      <c r="I50" s="75">
        <v>37</v>
      </c>
      <c r="J50" s="75">
        <v>21</v>
      </c>
      <c r="K50" s="75">
        <v>0</v>
      </c>
      <c r="L50" s="75">
        <v>67</v>
      </c>
      <c r="M50" s="75">
        <v>0</v>
      </c>
      <c r="N50" s="75">
        <v>52</v>
      </c>
      <c r="O50" s="75">
        <v>0</v>
      </c>
      <c r="P50" s="75">
        <v>2</v>
      </c>
      <c r="Q50" s="75">
        <v>0</v>
      </c>
      <c r="R50" s="75">
        <v>0</v>
      </c>
      <c r="S50" s="87">
        <v>467</v>
      </c>
      <c r="T50" s="19">
        <v>173</v>
      </c>
      <c r="U50" s="106"/>
      <c r="V50" s="106"/>
    </row>
    <row r="51" spans="1:22" ht="15.75" thickBot="1" x14ac:dyDescent="0.3">
      <c r="A51" s="16" t="s">
        <v>37</v>
      </c>
      <c r="B51" s="75">
        <v>15</v>
      </c>
      <c r="C51" s="75">
        <v>0</v>
      </c>
      <c r="D51" s="75">
        <v>0</v>
      </c>
      <c r="E51" s="75">
        <v>30</v>
      </c>
      <c r="F51" s="75">
        <v>0</v>
      </c>
      <c r="G51" s="75">
        <v>0</v>
      </c>
      <c r="H51" s="75">
        <v>260</v>
      </c>
      <c r="I51" s="75">
        <v>9</v>
      </c>
      <c r="J51" s="75">
        <v>215</v>
      </c>
      <c r="K51" s="75">
        <v>0</v>
      </c>
      <c r="L51" s="75">
        <v>98</v>
      </c>
      <c r="M51" s="75">
        <v>0</v>
      </c>
      <c r="N51" s="75">
        <v>144</v>
      </c>
      <c r="O51" s="75">
        <v>0</v>
      </c>
      <c r="P51" s="75">
        <v>69</v>
      </c>
      <c r="Q51" s="75">
        <v>0</v>
      </c>
      <c r="R51" s="75">
        <v>0</v>
      </c>
      <c r="S51" s="87">
        <v>840</v>
      </c>
      <c r="T51" s="19">
        <v>193</v>
      </c>
      <c r="U51" s="106"/>
      <c r="V51" s="106"/>
    </row>
    <row r="52" spans="1:22" ht="15.75" thickBot="1" x14ac:dyDescent="0.3">
      <c r="A52" s="16" t="s">
        <v>38</v>
      </c>
      <c r="B52" s="75">
        <v>0</v>
      </c>
      <c r="C52" s="75">
        <v>14</v>
      </c>
      <c r="D52" s="75">
        <v>79</v>
      </c>
      <c r="E52" s="75">
        <v>357</v>
      </c>
      <c r="F52" s="75">
        <v>0</v>
      </c>
      <c r="G52" s="75">
        <v>234</v>
      </c>
      <c r="H52" s="75">
        <v>445</v>
      </c>
      <c r="I52" s="75">
        <v>47</v>
      </c>
      <c r="J52" s="75">
        <v>240</v>
      </c>
      <c r="K52" s="75">
        <v>0</v>
      </c>
      <c r="L52" s="75">
        <v>600</v>
      </c>
      <c r="M52" s="75">
        <v>0</v>
      </c>
      <c r="N52" s="75">
        <v>35</v>
      </c>
      <c r="O52" s="75">
        <v>1</v>
      </c>
      <c r="P52" s="75">
        <v>16</v>
      </c>
      <c r="Q52" s="75">
        <v>0</v>
      </c>
      <c r="R52" s="75">
        <v>0</v>
      </c>
      <c r="S52" s="87">
        <v>2068</v>
      </c>
      <c r="T52" s="19">
        <v>281</v>
      </c>
      <c r="U52" s="106"/>
      <c r="V52" s="106"/>
    </row>
    <row r="53" spans="1:22" ht="15.75" thickBot="1" x14ac:dyDescent="0.3">
      <c r="A53" s="16" t="s">
        <v>39</v>
      </c>
      <c r="B53" s="75">
        <v>37</v>
      </c>
      <c r="C53" s="75">
        <v>0</v>
      </c>
      <c r="D53" s="75">
        <v>128</v>
      </c>
      <c r="E53" s="75">
        <v>666</v>
      </c>
      <c r="F53" s="75">
        <v>3</v>
      </c>
      <c r="G53" s="75">
        <v>66</v>
      </c>
      <c r="H53" s="75">
        <v>222</v>
      </c>
      <c r="I53" s="75">
        <v>76</v>
      </c>
      <c r="J53" s="75">
        <v>1086</v>
      </c>
      <c r="K53" s="75">
        <v>0</v>
      </c>
      <c r="L53" s="75">
        <v>218</v>
      </c>
      <c r="M53" s="75">
        <v>118</v>
      </c>
      <c r="N53" s="75">
        <v>193</v>
      </c>
      <c r="O53" s="75">
        <v>40</v>
      </c>
      <c r="P53" s="75">
        <v>76</v>
      </c>
      <c r="Q53" s="75">
        <v>0</v>
      </c>
      <c r="R53" s="75">
        <v>0</v>
      </c>
      <c r="S53" s="87">
        <v>2929</v>
      </c>
      <c r="T53" s="19">
        <v>158</v>
      </c>
      <c r="U53" s="106"/>
      <c r="V53" s="106"/>
    </row>
    <row r="54" spans="1:22" ht="15.75" thickBot="1" x14ac:dyDescent="0.3">
      <c r="A54" s="16" t="s">
        <v>40</v>
      </c>
      <c r="B54" s="75">
        <v>224</v>
      </c>
      <c r="C54" s="75">
        <v>0</v>
      </c>
      <c r="D54" s="75">
        <v>57</v>
      </c>
      <c r="E54" s="75">
        <v>1055</v>
      </c>
      <c r="F54" s="75">
        <v>62</v>
      </c>
      <c r="G54" s="75">
        <v>7</v>
      </c>
      <c r="H54" s="75">
        <v>707</v>
      </c>
      <c r="I54" s="75">
        <v>36</v>
      </c>
      <c r="J54" s="75">
        <v>225</v>
      </c>
      <c r="K54" s="75">
        <v>0</v>
      </c>
      <c r="L54" s="75">
        <v>283</v>
      </c>
      <c r="M54" s="75">
        <v>0</v>
      </c>
      <c r="N54" s="75">
        <v>608</v>
      </c>
      <c r="O54" s="75">
        <v>10</v>
      </c>
      <c r="P54" s="75">
        <v>69</v>
      </c>
      <c r="Q54" s="75">
        <v>0</v>
      </c>
      <c r="R54" s="75">
        <v>0</v>
      </c>
      <c r="S54" s="87">
        <v>3343</v>
      </c>
      <c r="T54" s="19">
        <v>4580</v>
      </c>
      <c r="U54" s="106"/>
      <c r="V54" s="106"/>
    </row>
    <row r="55" spans="1:22" ht="15.75" thickBot="1" x14ac:dyDescent="0.3">
      <c r="A55" s="16" t="s">
        <v>41</v>
      </c>
      <c r="B55" s="75">
        <v>5739</v>
      </c>
      <c r="C55" s="75">
        <v>153</v>
      </c>
      <c r="D55" s="75">
        <v>859</v>
      </c>
      <c r="E55" s="75">
        <v>6214</v>
      </c>
      <c r="F55" s="75">
        <v>2474</v>
      </c>
      <c r="G55" s="75">
        <v>1331</v>
      </c>
      <c r="H55" s="75">
        <v>10142</v>
      </c>
      <c r="I55" s="75">
        <v>2453</v>
      </c>
      <c r="J55" s="75">
        <v>7587</v>
      </c>
      <c r="K55" s="75">
        <v>180</v>
      </c>
      <c r="L55" s="75">
        <v>5627</v>
      </c>
      <c r="M55" s="75">
        <v>13312</v>
      </c>
      <c r="N55" s="75">
        <v>10904</v>
      </c>
      <c r="O55" s="75">
        <v>1738</v>
      </c>
      <c r="P55" s="75">
        <v>4718</v>
      </c>
      <c r="Q55" s="75">
        <v>8</v>
      </c>
      <c r="R55" s="75">
        <v>14</v>
      </c>
      <c r="S55" s="87">
        <v>73453</v>
      </c>
      <c r="T55" s="19">
        <v>26324</v>
      </c>
      <c r="U55" s="106"/>
      <c r="V55" s="106"/>
    </row>
    <row r="56" spans="1:22" ht="15.75" thickBot="1" x14ac:dyDescent="0.3">
      <c r="A56" s="16" t="s">
        <v>42</v>
      </c>
      <c r="B56" s="75">
        <v>2132</v>
      </c>
      <c r="C56" s="75">
        <v>2</v>
      </c>
      <c r="D56" s="75">
        <v>97</v>
      </c>
      <c r="E56" s="75">
        <v>1799</v>
      </c>
      <c r="F56" s="75">
        <v>54</v>
      </c>
      <c r="G56" s="75">
        <v>35</v>
      </c>
      <c r="H56" s="75">
        <v>2489</v>
      </c>
      <c r="I56" s="75">
        <v>256</v>
      </c>
      <c r="J56" s="75">
        <v>362</v>
      </c>
      <c r="K56" s="75">
        <v>11</v>
      </c>
      <c r="L56" s="75">
        <v>231</v>
      </c>
      <c r="M56" s="75">
        <v>1658</v>
      </c>
      <c r="N56" s="75">
        <v>944</v>
      </c>
      <c r="O56" s="75">
        <v>180</v>
      </c>
      <c r="P56" s="75">
        <v>227</v>
      </c>
      <c r="Q56" s="75">
        <v>0</v>
      </c>
      <c r="R56" s="75">
        <v>0</v>
      </c>
      <c r="S56" s="87">
        <v>10477</v>
      </c>
      <c r="T56" s="19">
        <v>10286</v>
      </c>
      <c r="U56" s="106"/>
      <c r="V56" s="106"/>
    </row>
    <row r="57" spans="1:22" ht="15.75" thickBot="1" x14ac:dyDescent="0.3">
      <c r="A57" s="16" t="s">
        <v>43</v>
      </c>
      <c r="B57" s="75">
        <v>678</v>
      </c>
      <c r="C57" s="75">
        <v>5</v>
      </c>
      <c r="D57" s="75">
        <v>13</v>
      </c>
      <c r="E57" s="75">
        <v>1102</v>
      </c>
      <c r="F57" s="75">
        <v>19</v>
      </c>
      <c r="G57" s="75">
        <v>152</v>
      </c>
      <c r="H57" s="75">
        <v>946</v>
      </c>
      <c r="I57" s="75">
        <v>82</v>
      </c>
      <c r="J57" s="75">
        <v>881</v>
      </c>
      <c r="K57" s="75">
        <v>12</v>
      </c>
      <c r="L57" s="75">
        <v>321</v>
      </c>
      <c r="M57" s="75">
        <v>0</v>
      </c>
      <c r="N57" s="75">
        <v>373</v>
      </c>
      <c r="O57" s="75">
        <v>19</v>
      </c>
      <c r="P57" s="75">
        <v>159</v>
      </c>
      <c r="Q57" s="75">
        <v>0</v>
      </c>
      <c r="R57" s="75">
        <v>0</v>
      </c>
      <c r="S57" s="87">
        <v>4762</v>
      </c>
      <c r="T57" s="19">
        <v>5645</v>
      </c>
      <c r="U57" s="106"/>
      <c r="V57" s="106"/>
    </row>
    <row r="58" spans="1:22" ht="15.75" thickBot="1" x14ac:dyDescent="0.3">
      <c r="A58" s="16" t="s">
        <v>44</v>
      </c>
      <c r="B58" s="75">
        <v>595</v>
      </c>
      <c r="C58" s="75">
        <v>0</v>
      </c>
      <c r="D58" s="75">
        <v>20</v>
      </c>
      <c r="E58" s="75">
        <v>472</v>
      </c>
      <c r="F58" s="75">
        <v>0</v>
      </c>
      <c r="G58" s="75">
        <v>27</v>
      </c>
      <c r="H58" s="75">
        <v>134</v>
      </c>
      <c r="I58" s="75">
        <v>5</v>
      </c>
      <c r="J58" s="75">
        <v>42</v>
      </c>
      <c r="K58" s="75">
        <v>0</v>
      </c>
      <c r="L58" s="75">
        <v>832</v>
      </c>
      <c r="M58" s="75">
        <v>553</v>
      </c>
      <c r="N58" s="75">
        <v>2</v>
      </c>
      <c r="O58" s="75">
        <v>12</v>
      </c>
      <c r="P58" s="75">
        <v>87</v>
      </c>
      <c r="Q58" s="75">
        <v>0</v>
      </c>
      <c r="R58" s="75">
        <v>0</v>
      </c>
      <c r="S58" s="87">
        <v>2781</v>
      </c>
      <c r="T58" s="19">
        <v>1526</v>
      </c>
      <c r="U58" s="106"/>
      <c r="V58" s="106"/>
    </row>
    <row r="59" spans="1:22" ht="15.75" thickBot="1" x14ac:dyDescent="0.3">
      <c r="A59" s="16" t="s">
        <v>45</v>
      </c>
      <c r="B59" s="75">
        <v>1069</v>
      </c>
      <c r="C59" s="75">
        <v>57</v>
      </c>
      <c r="D59" s="75">
        <v>238</v>
      </c>
      <c r="E59" s="75">
        <v>2703</v>
      </c>
      <c r="F59" s="75">
        <v>215</v>
      </c>
      <c r="G59" s="75">
        <v>325</v>
      </c>
      <c r="H59" s="75">
        <v>987</v>
      </c>
      <c r="I59" s="75">
        <v>338</v>
      </c>
      <c r="J59" s="75">
        <v>752</v>
      </c>
      <c r="K59" s="75">
        <v>0</v>
      </c>
      <c r="L59" s="75">
        <v>1590</v>
      </c>
      <c r="M59" s="75">
        <v>2895</v>
      </c>
      <c r="N59" s="75">
        <v>2659</v>
      </c>
      <c r="O59" s="75">
        <v>318</v>
      </c>
      <c r="P59" s="75">
        <v>330</v>
      </c>
      <c r="Q59" s="75">
        <v>0</v>
      </c>
      <c r="R59" s="75">
        <v>0</v>
      </c>
      <c r="S59" s="87">
        <v>14476</v>
      </c>
      <c r="T59" s="19">
        <v>20636</v>
      </c>
      <c r="U59" s="106"/>
      <c r="V59" s="106"/>
    </row>
    <row r="60" spans="1:22" ht="15.75" thickBot="1" x14ac:dyDescent="0.3">
      <c r="A60" s="16" t="s">
        <v>46</v>
      </c>
      <c r="B60" s="75">
        <v>2164</v>
      </c>
      <c r="C60" s="75">
        <v>20</v>
      </c>
      <c r="D60" s="75">
        <v>431</v>
      </c>
      <c r="E60" s="75">
        <v>9928</v>
      </c>
      <c r="F60" s="75">
        <v>66</v>
      </c>
      <c r="G60" s="75">
        <v>415</v>
      </c>
      <c r="H60" s="75">
        <v>1462</v>
      </c>
      <c r="I60" s="75">
        <v>193</v>
      </c>
      <c r="J60" s="75">
        <v>536</v>
      </c>
      <c r="K60" s="75">
        <v>17</v>
      </c>
      <c r="L60" s="75">
        <v>566</v>
      </c>
      <c r="M60" s="75">
        <v>871</v>
      </c>
      <c r="N60" s="75">
        <v>1093</v>
      </c>
      <c r="O60" s="75">
        <v>39</v>
      </c>
      <c r="P60" s="75">
        <v>482</v>
      </c>
      <c r="Q60" s="75">
        <v>0</v>
      </c>
      <c r="R60" s="75">
        <v>7</v>
      </c>
      <c r="S60" s="87">
        <v>18290</v>
      </c>
      <c r="T60" s="19">
        <v>19135</v>
      </c>
      <c r="U60" s="106"/>
      <c r="V60" s="106"/>
    </row>
    <row r="61" spans="1:22" ht="15.75" thickBot="1" x14ac:dyDescent="0.3">
      <c r="A61" s="16" t="s">
        <v>47</v>
      </c>
      <c r="B61" s="75">
        <v>117</v>
      </c>
      <c r="C61" s="75">
        <v>0</v>
      </c>
      <c r="D61" s="75">
        <v>7</v>
      </c>
      <c r="E61" s="75">
        <v>26</v>
      </c>
      <c r="F61" s="75">
        <v>0</v>
      </c>
      <c r="G61" s="75">
        <v>34</v>
      </c>
      <c r="H61" s="75">
        <v>63</v>
      </c>
      <c r="I61" s="75">
        <v>109</v>
      </c>
      <c r="J61" s="75">
        <v>4</v>
      </c>
      <c r="K61" s="75">
        <v>0</v>
      </c>
      <c r="L61" s="75">
        <v>79</v>
      </c>
      <c r="M61" s="75">
        <v>0</v>
      </c>
      <c r="N61" s="75">
        <v>7</v>
      </c>
      <c r="O61" s="75">
        <v>11</v>
      </c>
      <c r="P61" s="75">
        <v>6</v>
      </c>
      <c r="Q61" s="75">
        <v>0</v>
      </c>
      <c r="R61" s="75">
        <v>0</v>
      </c>
      <c r="S61" s="87">
        <v>463</v>
      </c>
      <c r="T61" s="19">
        <v>5613</v>
      </c>
      <c r="U61" s="106"/>
      <c r="V61" s="106"/>
    </row>
    <row r="62" spans="1:22" ht="15.75" thickBot="1" x14ac:dyDescent="0.3">
      <c r="A62" s="16" t="s">
        <v>48</v>
      </c>
      <c r="B62" s="75">
        <v>410</v>
      </c>
      <c r="C62" s="75">
        <v>55</v>
      </c>
      <c r="D62" s="75">
        <v>7</v>
      </c>
      <c r="E62" s="75">
        <v>2145</v>
      </c>
      <c r="F62" s="75">
        <v>37</v>
      </c>
      <c r="G62" s="75">
        <v>132</v>
      </c>
      <c r="H62" s="75">
        <v>445</v>
      </c>
      <c r="I62" s="75">
        <v>73</v>
      </c>
      <c r="J62" s="75">
        <v>319</v>
      </c>
      <c r="K62" s="75">
        <v>0</v>
      </c>
      <c r="L62" s="75">
        <v>205</v>
      </c>
      <c r="M62" s="75">
        <v>0</v>
      </c>
      <c r="N62" s="75">
        <v>113</v>
      </c>
      <c r="O62" s="75">
        <v>6</v>
      </c>
      <c r="P62" s="75">
        <v>98</v>
      </c>
      <c r="Q62" s="75">
        <v>0</v>
      </c>
      <c r="R62" s="75">
        <v>0</v>
      </c>
      <c r="S62" s="87">
        <v>4045</v>
      </c>
      <c r="T62" s="19">
        <v>6586</v>
      </c>
      <c r="U62" s="106"/>
      <c r="V62" s="106"/>
    </row>
    <row r="63" spans="1:22" ht="15.75" thickBot="1" x14ac:dyDescent="0.3">
      <c r="A63" s="16" t="s">
        <v>49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87">
        <v>0</v>
      </c>
      <c r="T63" s="19">
        <v>0</v>
      </c>
      <c r="U63" s="106"/>
      <c r="V63" s="106"/>
    </row>
    <row r="64" spans="1:22" ht="15.75" thickBot="1" x14ac:dyDescent="0.3">
      <c r="A64" s="16" t="s">
        <v>50</v>
      </c>
      <c r="B64" s="75">
        <v>0</v>
      </c>
      <c r="C64" s="75">
        <v>0</v>
      </c>
      <c r="D64" s="75">
        <v>0</v>
      </c>
      <c r="E64" s="75">
        <v>6</v>
      </c>
      <c r="F64" s="75">
        <v>0</v>
      </c>
      <c r="G64" s="75">
        <v>0</v>
      </c>
      <c r="H64" s="75">
        <v>20</v>
      </c>
      <c r="I64" s="75">
        <v>2</v>
      </c>
      <c r="J64" s="75">
        <v>4</v>
      </c>
      <c r="K64" s="75">
        <v>0</v>
      </c>
      <c r="L64" s="75">
        <v>15</v>
      </c>
      <c r="M64" s="75">
        <v>0</v>
      </c>
      <c r="N64" s="75">
        <v>5</v>
      </c>
      <c r="O64" s="75">
        <v>0</v>
      </c>
      <c r="P64" s="75">
        <v>4</v>
      </c>
      <c r="Q64" s="75">
        <v>0</v>
      </c>
      <c r="R64" s="75">
        <v>0</v>
      </c>
      <c r="S64" s="87">
        <v>56</v>
      </c>
      <c r="T64" s="19">
        <v>58</v>
      </c>
      <c r="U64" s="106"/>
      <c r="V64" s="106"/>
    </row>
    <row r="65" spans="1:22" ht="15.75" thickBot="1" x14ac:dyDescent="0.3">
      <c r="A65" s="18" t="s">
        <v>51</v>
      </c>
      <c r="B65" s="75">
        <v>5253</v>
      </c>
      <c r="C65" s="75">
        <v>53</v>
      </c>
      <c r="D65" s="75">
        <v>463</v>
      </c>
      <c r="E65" s="75">
        <v>28910</v>
      </c>
      <c r="F65" s="75">
        <v>403</v>
      </c>
      <c r="G65" s="75">
        <v>5997</v>
      </c>
      <c r="H65" s="75">
        <v>22150</v>
      </c>
      <c r="I65" s="75">
        <v>7260</v>
      </c>
      <c r="J65" s="75">
        <v>9974</v>
      </c>
      <c r="K65" s="75">
        <v>1967</v>
      </c>
      <c r="L65" s="75">
        <v>10818</v>
      </c>
      <c r="M65" s="75">
        <v>5211</v>
      </c>
      <c r="N65" s="75">
        <v>10263</v>
      </c>
      <c r="O65" s="75">
        <v>3048</v>
      </c>
      <c r="P65" s="75">
        <v>7447</v>
      </c>
      <c r="Q65" s="75">
        <v>0</v>
      </c>
      <c r="R65" s="75">
        <v>9</v>
      </c>
      <c r="S65" s="87">
        <v>119226</v>
      </c>
      <c r="T65" s="19">
        <v>35804</v>
      </c>
      <c r="U65" s="106"/>
      <c r="V65" s="106"/>
    </row>
    <row r="66" spans="1:22" ht="15.75" thickBot="1" x14ac:dyDescent="0.3">
      <c r="A66" s="20" t="s">
        <v>52</v>
      </c>
      <c r="B66" s="87">
        <v>18469</v>
      </c>
      <c r="C66" s="87">
        <v>376</v>
      </c>
      <c r="D66" s="87">
        <v>2399</v>
      </c>
      <c r="E66" s="87">
        <v>55429</v>
      </c>
      <c r="F66" s="87">
        <v>3333</v>
      </c>
      <c r="G66" s="87">
        <v>8755</v>
      </c>
      <c r="H66" s="87">
        <v>40691</v>
      </c>
      <c r="I66" s="87">
        <v>10976</v>
      </c>
      <c r="J66" s="87">
        <v>22248</v>
      </c>
      <c r="K66" s="87">
        <v>2187</v>
      </c>
      <c r="L66" s="87">
        <v>21550</v>
      </c>
      <c r="M66" s="87">
        <v>24618</v>
      </c>
      <c r="N66" s="87">
        <v>27395</v>
      </c>
      <c r="O66" s="87">
        <v>5422</v>
      </c>
      <c r="P66" s="87">
        <v>13790</v>
      </c>
      <c r="Q66" s="87">
        <v>8</v>
      </c>
      <c r="R66" s="87">
        <v>30</v>
      </c>
      <c r="S66" s="87">
        <v>257676</v>
      </c>
      <c r="T66" s="87">
        <v>136998</v>
      </c>
      <c r="U66" s="106"/>
      <c r="V66" s="106"/>
    </row>
    <row r="67" spans="1:22" x14ac:dyDescent="0.25">
      <c r="U67" s="106"/>
      <c r="V67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9.5" thickBot="1" x14ac:dyDescent="0.35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ht="15.75" thickBot="1" x14ac:dyDescent="0.3">
      <c r="A72" s="14" t="s">
        <v>36</v>
      </c>
      <c r="B72" s="36">
        <v>196</v>
      </c>
      <c r="C72" s="36">
        <v>41</v>
      </c>
      <c r="D72" s="36">
        <v>27</v>
      </c>
      <c r="E72" s="36">
        <v>0</v>
      </c>
      <c r="F72" s="36">
        <v>43</v>
      </c>
      <c r="G72" s="36">
        <v>80</v>
      </c>
      <c r="H72" s="36">
        <v>15</v>
      </c>
      <c r="I72" s="36">
        <v>3</v>
      </c>
      <c r="J72" s="36">
        <v>3</v>
      </c>
      <c r="K72" s="36">
        <v>0</v>
      </c>
      <c r="L72" s="36">
        <v>35</v>
      </c>
      <c r="M72" s="36">
        <v>80</v>
      </c>
      <c r="N72" s="36">
        <v>635</v>
      </c>
      <c r="O72" s="36">
        <v>0</v>
      </c>
      <c r="P72" s="36">
        <v>15148</v>
      </c>
      <c r="Q72" s="36">
        <v>51</v>
      </c>
      <c r="R72" s="36">
        <v>0</v>
      </c>
      <c r="S72" s="19">
        <v>16357</v>
      </c>
      <c r="T72" s="19">
        <v>11382</v>
      </c>
      <c r="U72" s="106"/>
      <c r="V72" s="106"/>
    </row>
    <row r="73" spans="1:22" ht="15.75" thickBot="1" x14ac:dyDescent="0.3">
      <c r="A73" s="16" t="s">
        <v>37</v>
      </c>
      <c r="B73" s="36">
        <v>4</v>
      </c>
      <c r="C73" s="36">
        <v>23</v>
      </c>
      <c r="D73" s="36">
        <v>1343</v>
      </c>
      <c r="E73" s="36">
        <v>0</v>
      </c>
      <c r="F73" s="36">
        <v>360</v>
      </c>
      <c r="G73" s="36">
        <v>691</v>
      </c>
      <c r="H73" s="36">
        <v>204</v>
      </c>
      <c r="I73" s="36">
        <v>0</v>
      </c>
      <c r="J73" s="36">
        <v>32</v>
      </c>
      <c r="K73" s="36">
        <v>46</v>
      </c>
      <c r="L73" s="36">
        <v>26</v>
      </c>
      <c r="M73" s="36">
        <v>361</v>
      </c>
      <c r="N73" s="36">
        <v>1163</v>
      </c>
      <c r="O73" s="36">
        <v>74</v>
      </c>
      <c r="P73" s="36">
        <v>391</v>
      </c>
      <c r="Q73" s="36">
        <v>26</v>
      </c>
      <c r="R73" s="36">
        <v>0</v>
      </c>
      <c r="S73" s="19">
        <v>4744</v>
      </c>
      <c r="T73" s="19">
        <v>12041</v>
      </c>
      <c r="U73" s="106"/>
      <c r="V73" s="106"/>
    </row>
    <row r="74" spans="1:22" ht="15.75" thickBot="1" x14ac:dyDescent="0.3">
      <c r="A74" s="16" t="s">
        <v>38</v>
      </c>
      <c r="B74" s="36">
        <v>11</v>
      </c>
      <c r="C74" s="36">
        <v>57</v>
      </c>
      <c r="D74" s="36">
        <v>121</v>
      </c>
      <c r="E74" s="36">
        <v>0</v>
      </c>
      <c r="F74" s="36">
        <v>412</v>
      </c>
      <c r="G74" s="36">
        <v>230</v>
      </c>
      <c r="H74" s="36">
        <v>452</v>
      </c>
      <c r="I74" s="36">
        <v>10</v>
      </c>
      <c r="J74" s="36">
        <v>14</v>
      </c>
      <c r="K74" s="36">
        <v>7</v>
      </c>
      <c r="L74" s="36">
        <v>66</v>
      </c>
      <c r="M74" s="36">
        <v>127</v>
      </c>
      <c r="N74" s="36">
        <v>121</v>
      </c>
      <c r="O74" s="36">
        <v>57</v>
      </c>
      <c r="P74" s="36">
        <v>89</v>
      </c>
      <c r="Q74" s="36">
        <v>82</v>
      </c>
      <c r="R74" s="36">
        <v>0</v>
      </c>
      <c r="S74" s="19">
        <v>1856</v>
      </c>
      <c r="T74" s="19">
        <v>13230</v>
      </c>
      <c r="U74" s="106"/>
      <c r="V74" s="106"/>
    </row>
    <row r="75" spans="1:22" ht="15.75" thickBot="1" x14ac:dyDescent="0.3">
      <c r="A75" s="16" t="s">
        <v>39</v>
      </c>
      <c r="B75" s="36">
        <v>143</v>
      </c>
      <c r="C75" s="36">
        <v>80</v>
      </c>
      <c r="D75" s="36">
        <v>759</v>
      </c>
      <c r="E75" s="36">
        <v>0</v>
      </c>
      <c r="F75" s="36">
        <v>223</v>
      </c>
      <c r="G75" s="36">
        <v>334</v>
      </c>
      <c r="H75" s="36">
        <v>365</v>
      </c>
      <c r="I75" s="36">
        <v>3</v>
      </c>
      <c r="J75" s="36">
        <v>0</v>
      </c>
      <c r="K75" s="36">
        <v>0</v>
      </c>
      <c r="L75" s="36">
        <v>154</v>
      </c>
      <c r="M75" s="36">
        <v>561</v>
      </c>
      <c r="N75" s="36">
        <v>647</v>
      </c>
      <c r="O75" s="36">
        <v>70</v>
      </c>
      <c r="P75" s="36">
        <v>878</v>
      </c>
      <c r="Q75" s="36">
        <v>157</v>
      </c>
      <c r="R75" s="36">
        <v>0</v>
      </c>
      <c r="S75" s="19">
        <v>4374</v>
      </c>
      <c r="T75" s="19">
        <v>14715</v>
      </c>
      <c r="U75" s="106"/>
      <c r="V75" s="106"/>
    </row>
    <row r="76" spans="1:22" ht="15.75" thickBot="1" x14ac:dyDescent="0.3">
      <c r="A76" s="16" t="s">
        <v>40</v>
      </c>
      <c r="B76" s="36">
        <v>1031</v>
      </c>
      <c r="C76" s="36">
        <v>108</v>
      </c>
      <c r="D76" s="36">
        <v>493</v>
      </c>
      <c r="E76" s="36">
        <v>59</v>
      </c>
      <c r="F76" s="36">
        <v>52</v>
      </c>
      <c r="G76" s="36">
        <v>394</v>
      </c>
      <c r="H76" s="36">
        <v>212</v>
      </c>
      <c r="I76" s="36">
        <v>0</v>
      </c>
      <c r="J76" s="36">
        <v>28</v>
      </c>
      <c r="K76" s="36">
        <v>5</v>
      </c>
      <c r="L76" s="36">
        <v>53</v>
      </c>
      <c r="M76" s="36">
        <v>2029</v>
      </c>
      <c r="N76" s="36">
        <v>2322</v>
      </c>
      <c r="O76" s="36">
        <v>14</v>
      </c>
      <c r="P76" s="36">
        <v>316</v>
      </c>
      <c r="Q76" s="36">
        <v>282</v>
      </c>
      <c r="R76" s="36">
        <v>0</v>
      </c>
      <c r="S76" s="19">
        <v>7398</v>
      </c>
      <c r="T76" s="19">
        <v>35747</v>
      </c>
      <c r="U76" s="106"/>
      <c r="V76" s="106"/>
    </row>
    <row r="77" spans="1:22" ht="15.75" thickBot="1" x14ac:dyDescent="0.3">
      <c r="A77" s="16" t="s">
        <v>41</v>
      </c>
      <c r="B77" s="36">
        <v>633</v>
      </c>
      <c r="C77" s="36">
        <v>0</v>
      </c>
      <c r="D77" s="36">
        <v>1419</v>
      </c>
      <c r="E77" s="36">
        <v>16</v>
      </c>
      <c r="F77" s="36">
        <v>122</v>
      </c>
      <c r="G77" s="36">
        <v>205</v>
      </c>
      <c r="H77" s="36">
        <v>1782</v>
      </c>
      <c r="I77" s="36">
        <v>2</v>
      </c>
      <c r="J77" s="36">
        <v>305</v>
      </c>
      <c r="K77" s="36">
        <v>171</v>
      </c>
      <c r="L77" s="36">
        <v>185</v>
      </c>
      <c r="M77" s="36">
        <v>283</v>
      </c>
      <c r="N77" s="36">
        <v>528</v>
      </c>
      <c r="O77" s="36">
        <v>0</v>
      </c>
      <c r="P77" s="36">
        <v>80</v>
      </c>
      <c r="Q77" s="36">
        <v>176</v>
      </c>
      <c r="R77" s="36">
        <v>0</v>
      </c>
      <c r="S77" s="19">
        <v>5907</v>
      </c>
      <c r="T77" s="19">
        <v>80795</v>
      </c>
      <c r="U77" s="106"/>
      <c r="V77" s="106"/>
    </row>
    <row r="78" spans="1:22" ht="15.75" thickBot="1" x14ac:dyDescent="0.3">
      <c r="A78" s="16" t="s">
        <v>42</v>
      </c>
      <c r="B78" s="36">
        <v>1078</v>
      </c>
      <c r="C78" s="36">
        <v>91</v>
      </c>
      <c r="D78" s="36">
        <v>541</v>
      </c>
      <c r="E78" s="36">
        <v>19</v>
      </c>
      <c r="F78" s="36">
        <v>120</v>
      </c>
      <c r="G78" s="36">
        <v>265</v>
      </c>
      <c r="H78" s="36">
        <v>100</v>
      </c>
      <c r="I78" s="36">
        <v>0</v>
      </c>
      <c r="J78" s="36">
        <v>15</v>
      </c>
      <c r="K78" s="36">
        <v>0</v>
      </c>
      <c r="L78" s="36">
        <v>26</v>
      </c>
      <c r="M78" s="36">
        <v>118</v>
      </c>
      <c r="N78" s="36">
        <v>1553</v>
      </c>
      <c r="O78" s="36">
        <v>0</v>
      </c>
      <c r="P78" s="36">
        <v>168</v>
      </c>
      <c r="Q78" s="36">
        <v>99</v>
      </c>
      <c r="R78" s="36">
        <v>0</v>
      </c>
      <c r="S78" s="19">
        <v>4193</v>
      </c>
      <c r="T78" s="19">
        <v>29777</v>
      </c>
      <c r="U78" s="106"/>
      <c r="V78" s="106"/>
    </row>
    <row r="79" spans="1:22" ht="15.75" thickBot="1" x14ac:dyDescent="0.3">
      <c r="A79" s="16" t="s">
        <v>43</v>
      </c>
      <c r="B79" s="36">
        <v>1222</v>
      </c>
      <c r="C79" s="36">
        <v>100</v>
      </c>
      <c r="D79" s="36">
        <v>996</v>
      </c>
      <c r="E79" s="36">
        <v>15</v>
      </c>
      <c r="F79" s="36">
        <v>129</v>
      </c>
      <c r="G79" s="36">
        <v>731</v>
      </c>
      <c r="H79" s="36">
        <v>108</v>
      </c>
      <c r="I79" s="36">
        <v>17</v>
      </c>
      <c r="J79" s="36">
        <v>70</v>
      </c>
      <c r="K79" s="36">
        <v>0</v>
      </c>
      <c r="L79" s="36">
        <v>93</v>
      </c>
      <c r="M79" s="36">
        <v>165</v>
      </c>
      <c r="N79" s="36">
        <v>1847</v>
      </c>
      <c r="O79" s="36">
        <v>0</v>
      </c>
      <c r="P79" s="36">
        <v>714</v>
      </c>
      <c r="Q79" s="36">
        <v>1901</v>
      </c>
      <c r="R79" s="36">
        <v>0</v>
      </c>
      <c r="S79" s="19">
        <v>8108</v>
      </c>
      <c r="T79" s="19">
        <v>50069</v>
      </c>
      <c r="U79" s="106"/>
      <c r="V79" s="106"/>
    </row>
    <row r="80" spans="1:22" ht="15.75" thickBot="1" x14ac:dyDescent="0.3">
      <c r="A80" s="16" t="s">
        <v>44</v>
      </c>
      <c r="B80" s="36">
        <v>49</v>
      </c>
      <c r="C80" s="36">
        <v>0</v>
      </c>
      <c r="D80" s="36">
        <v>26</v>
      </c>
      <c r="E80" s="36">
        <v>0</v>
      </c>
      <c r="F80" s="36">
        <v>0</v>
      </c>
      <c r="G80" s="36">
        <v>58</v>
      </c>
      <c r="H80" s="36">
        <v>7</v>
      </c>
      <c r="I80" s="36">
        <v>0</v>
      </c>
      <c r="J80" s="36">
        <v>1</v>
      </c>
      <c r="K80" s="36">
        <v>0</v>
      </c>
      <c r="L80" s="36">
        <v>30</v>
      </c>
      <c r="M80" s="36">
        <v>20</v>
      </c>
      <c r="N80" s="36">
        <v>71</v>
      </c>
      <c r="O80" s="36">
        <v>0</v>
      </c>
      <c r="P80" s="36">
        <v>2</v>
      </c>
      <c r="Q80" s="36">
        <v>14</v>
      </c>
      <c r="R80" s="36">
        <v>0</v>
      </c>
      <c r="S80" s="19">
        <v>278</v>
      </c>
      <c r="T80" s="19">
        <v>106</v>
      </c>
      <c r="U80" s="106"/>
      <c r="V80" s="106"/>
    </row>
    <row r="81" spans="1:22" ht="15.75" thickBot="1" x14ac:dyDescent="0.3">
      <c r="A81" s="16" t="s">
        <v>45</v>
      </c>
      <c r="B81" s="36">
        <v>933</v>
      </c>
      <c r="C81" s="36">
        <v>193</v>
      </c>
      <c r="D81" s="36">
        <v>6206</v>
      </c>
      <c r="E81" s="36">
        <v>92</v>
      </c>
      <c r="F81" s="36">
        <v>1347</v>
      </c>
      <c r="G81" s="36">
        <v>2235</v>
      </c>
      <c r="H81" s="36">
        <v>1469</v>
      </c>
      <c r="I81" s="36">
        <v>76</v>
      </c>
      <c r="J81" s="36">
        <v>3681</v>
      </c>
      <c r="K81" s="36">
        <v>314</v>
      </c>
      <c r="L81" s="36">
        <v>650</v>
      </c>
      <c r="M81" s="36">
        <v>5491</v>
      </c>
      <c r="N81" s="36">
        <v>15839</v>
      </c>
      <c r="O81" s="36">
        <v>374</v>
      </c>
      <c r="P81" s="36">
        <v>2828</v>
      </c>
      <c r="Q81" s="36">
        <v>686</v>
      </c>
      <c r="R81" s="36">
        <v>0</v>
      </c>
      <c r="S81" s="19">
        <v>42414</v>
      </c>
      <c r="T81" s="19">
        <v>81386</v>
      </c>
      <c r="U81" s="106"/>
      <c r="V81" s="106"/>
    </row>
    <row r="82" spans="1:22" ht="15.75" thickBot="1" x14ac:dyDescent="0.3">
      <c r="A82" s="16" t="s">
        <v>46</v>
      </c>
      <c r="B82" s="36">
        <v>339</v>
      </c>
      <c r="C82" s="36">
        <v>55</v>
      </c>
      <c r="D82" s="36">
        <v>302</v>
      </c>
      <c r="E82" s="36">
        <v>19</v>
      </c>
      <c r="F82" s="36">
        <v>124</v>
      </c>
      <c r="G82" s="36">
        <v>973</v>
      </c>
      <c r="H82" s="36">
        <v>1918</v>
      </c>
      <c r="I82" s="36">
        <v>13</v>
      </c>
      <c r="J82" s="36">
        <v>22</v>
      </c>
      <c r="K82" s="36">
        <v>0</v>
      </c>
      <c r="L82" s="36">
        <v>120</v>
      </c>
      <c r="M82" s="36">
        <v>242</v>
      </c>
      <c r="N82" s="36">
        <v>10720</v>
      </c>
      <c r="O82" s="36">
        <v>0</v>
      </c>
      <c r="P82" s="36">
        <v>473</v>
      </c>
      <c r="Q82" s="36">
        <v>140</v>
      </c>
      <c r="R82" s="36">
        <v>0</v>
      </c>
      <c r="S82" s="19">
        <v>15460</v>
      </c>
      <c r="T82" s="19">
        <v>36025</v>
      </c>
      <c r="U82" s="106"/>
      <c r="V82" s="106"/>
    </row>
    <row r="83" spans="1:22" ht="15.75" thickBot="1" x14ac:dyDescent="0.3">
      <c r="A83" s="16" t="s">
        <v>47</v>
      </c>
      <c r="B83" s="36">
        <v>790</v>
      </c>
      <c r="C83" s="36">
        <v>116</v>
      </c>
      <c r="D83" s="36">
        <v>119</v>
      </c>
      <c r="E83" s="36">
        <v>3</v>
      </c>
      <c r="F83" s="36">
        <v>241</v>
      </c>
      <c r="G83" s="36">
        <v>313</v>
      </c>
      <c r="H83" s="36">
        <v>95</v>
      </c>
      <c r="I83" s="36">
        <v>1</v>
      </c>
      <c r="J83" s="36">
        <v>15</v>
      </c>
      <c r="K83" s="36">
        <v>18</v>
      </c>
      <c r="L83" s="36">
        <v>30</v>
      </c>
      <c r="M83" s="36">
        <v>99</v>
      </c>
      <c r="N83" s="36">
        <v>1210</v>
      </c>
      <c r="O83" s="36">
        <v>5</v>
      </c>
      <c r="P83" s="36">
        <v>65</v>
      </c>
      <c r="Q83" s="36">
        <v>56</v>
      </c>
      <c r="R83" s="36">
        <v>0</v>
      </c>
      <c r="S83" s="19">
        <v>3176</v>
      </c>
      <c r="T83" s="19">
        <v>15676</v>
      </c>
      <c r="U83" s="106"/>
      <c r="V83" s="106"/>
    </row>
    <row r="84" spans="1:22" ht="15.75" thickBot="1" x14ac:dyDescent="0.3">
      <c r="A84" s="16" t="s">
        <v>48</v>
      </c>
      <c r="B84" s="36">
        <v>968</v>
      </c>
      <c r="C84" s="36">
        <v>72</v>
      </c>
      <c r="D84" s="36">
        <v>995</v>
      </c>
      <c r="E84" s="36">
        <v>14</v>
      </c>
      <c r="F84" s="36">
        <v>380</v>
      </c>
      <c r="G84" s="36">
        <v>573</v>
      </c>
      <c r="H84" s="36">
        <v>553</v>
      </c>
      <c r="I84" s="36">
        <v>3</v>
      </c>
      <c r="J84" s="36">
        <v>11</v>
      </c>
      <c r="K84" s="36">
        <v>0</v>
      </c>
      <c r="L84" s="36">
        <v>143</v>
      </c>
      <c r="M84" s="36">
        <v>279</v>
      </c>
      <c r="N84" s="36">
        <v>20767</v>
      </c>
      <c r="O84" s="36">
        <v>674</v>
      </c>
      <c r="P84" s="36">
        <v>114</v>
      </c>
      <c r="Q84" s="36">
        <v>214</v>
      </c>
      <c r="R84" s="36">
        <v>4</v>
      </c>
      <c r="S84" s="19">
        <v>25764</v>
      </c>
      <c r="T84" s="19">
        <v>32883</v>
      </c>
      <c r="U84" s="106"/>
      <c r="V84" s="106"/>
    </row>
    <row r="85" spans="1:22" ht="15.75" thickBot="1" x14ac:dyDescent="0.3">
      <c r="A85" s="16" t="s">
        <v>49</v>
      </c>
      <c r="B85" s="36">
        <v>69</v>
      </c>
      <c r="C85" s="36">
        <v>47</v>
      </c>
      <c r="D85" s="36">
        <v>95</v>
      </c>
      <c r="E85" s="36">
        <v>0</v>
      </c>
      <c r="F85" s="36">
        <v>10</v>
      </c>
      <c r="G85" s="36">
        <v>677</v>
      </c>
      <c r="H85" s="36">
        <v>11</v>
      </c>
      <c r="I85" s="36">
        <v>0</v>
      </c>
      <c r="J85" s="36">
        <v>1</v>
      </c>
      <c r="K85" s="36">
        <v>0</v>
      </c>
      <c r="L85" s="36">
        <v>11</v>
      </c>
      <c r="M85" s="36">
        <v>25</v>
      </c>
      <c r="N85" s="36">
        <v>1526</v>
      </c>
      <c r="O85" s="36">
        <v>0</v>
      </c>
      <c r="P85" s="36">
        <v>99</v>
      </c>
      <c r="Q85" s="36">
        <v>28</v>
      </c>
      <c r="R85" s="36">
        <v>0</v>
      </c>
      <c r="S85" s="19">
        <v>2599</v>
      </c>
      <c r="T85" s="19">
        <v>2448</v>
      </c>
      <c r="U85" s="106"/>
      <c r="V85" s="106"/>
    </row>
    <row r="86" spans="1:22" ht="15.75" thickBot="1" x14ac:dyDescent="0.3">
      <c r="A86" s="16" t="s">
        <v>50</v>
      </c>
      <c r="B86" s="36">
        <v>0</v>
      </c>
      <c r="C86" s="36">
        <v>0</v>
      </c>
      <c r="D86" s="36">
        <v>0</v>
      </c>
      <c r="E86" s="36">
        <v>0</v>
      </c>
      <c r="F86" s="36">
        <v>1</v>
      </c>
      <c r="G86" s="36">
        <v>7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19">
        <v>8</v>
      </c>
      <c r="T86" s="19">
        <v>4506</v>
      </c>
      <c r="U86" s="106"/>
      <c r="V86" s="106"/>
    </row>
    <row r="87" spans="1:22" ht="15.75" thickBot="1" x14ac:dyDescent="0.3">
      <c r="A87" s="18" t="s">
        <v>51</v>
      </c>
      <c r="B87" s="36">
        <v>8069</v>
      </c>
      <c r="C87" s="36">
        <v>6851</v>
      </c>
      <c r="D87" s="36">
        <v>43706</v>
      </c>
      <c r="E87" s="36">
        <v>338</v>
      </c>
      <c r="F87" s="36">
        <v>10684</v>
      </c>
      <c r="G87" s="36">
        <v>52314</v>
      </c>
      <c r="H87" s="36">
        <v>17764</v>
      </c>
      <c r="I87" s="36">
        <v>5187</v>
      </c>
      <c r="J87" s="36">
        <v>14920</v>
      </c>
      <c r="K87" s="36">
        <v>3404</v>
      </c>
      <c r="L87" s="36">
        <v>15920</v>
      </c>
      <c r="M87" s="36">
        <v>44721</v>
      </c>
      <c r="N87" s="36">
        <v>27173</v>
      </c>
      <c r="O87" s="36">
        <v>105</v>
      </c>
      <c r="P87" s="36">
        <v>21283</v>
      </c>
      <c r="Q87" s="36">
        <v>16180</v>
      </c>
      <c r="R87" s="36">
        <v>30</v>
      </c>
      <c r="S87" s="19">
        <v>288649</v>
      </c>
      <c r="T87" s="19">
        <v>242831</v>
      </c>
      <c r="U87" s="106"/>
      <c r="V87" s="106"/>
    </row>
    <row r="88" spans="1:22" ht="15.75" thickBot="1" x14ac:dyDescent="0.3">
      <c r="A88" s="20" t="s">
        <v>52</v>
      </c>
      <c r="B88" s="19">
        <v>15535</v>
      </c>
      <c r="C88" s="19">
        <v>7834</v>
      </c>
      <c r="D88" s="19">
        <v>57148</v>
      </c>
      <c r="E88" s="19">
        <v>575</v>
      </c>
      <c r="F88" s="19">
        <v>14248</v>
      </c>
      <c r="G88" s="19">
        <v>60080</v>
      </c>
      <c r="H88" s="19">
        <v>25055</v>
      </c>
      <c r="I88" s="19">
        <v>5315</v>
      </c>
      <c r="J88" s="19">
        <v>19118</v>
      </c>
      <c r="K88" s="19">
        <v>3965</v>
      </c>
      <c r="L88" s="19">
        <v>17542</v>
      </c>
      <c r="M88" s="19">
        <v>54601</v>
      </c>
      <c r="N88" s="19">
        <v>86122</v>
      </c>
      <c r="O88" s="19">
        <v>1373</v>
      </c>
      <c r="P88" s="19">
        <v>42648</v>
      </c>
      <c r="Q88" s="19">
        <v>20092</v>
      </c>
      <c r="R88" s="19">
        <v>34</v>
      </c>
      <c r="S88" s="19">
        <v>431285</v>
      </c>
      <c r="T88" s="19">
        <v>663617</v>
      </c>
      <c r="U88" s="106"/>
      <c r="V88" s="106"/>
    </row>
    <row r="89" spans="1:22" x14ac:dyDescent="0.25">
      <c r="U89" s="106"/>
      <c r="V89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9.5" thickBot="1" x14ac:dyDescent="0.35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ht="15.75" thickBot="1" x14ac:dyDescent="0.3">
      <c r="A94" s="14" t="s">
        <v>36</v>
      </c>
      <c r="B94" s="36">
        <f t="shared" ref="B94:R109" si="0">+B6+B28+B50+B72</f>
        <v>1282.144301083702</v>
      </c>
      <c r="C94" s="36">
        <f t="shared" si="0"/>
        <v>276.86552053579317</v>
      </c>
      <c r="D94" s="36">
        <f t="shared" si="0"/>
        <v>1125.9125303499825</v>
      </c>
      <c r="E94" s="36">
        <f t="shared" si="0"/>
        <v>2933.3272899852659</v>
      </c>
      <c r="F94" s="36">
        <f t="shared" si="0"/>
        <v>281.56780726068916</v>
      </c>
      <c r="G94" s="36">
        <f t="shared" si="0"/>
        <v>3548.0677902553853</v>
      </c>
      <c r="H94" s="36">
        <f t="shared" si="0"/>
        <v>5428.7532371289308</v>
      </c>
      <c r="I94" s="36">
        <f t="shared" si="0"/>
        <v>2239.8009068060219</v>
      </c>
      <c r="J94" s="36">
        <f t="shared" si="0"/>
        <v>2408.2328777423336</v>
      </c>
      <c r="K94" s="36">
        <f t="shared" si="0"/>
        <v>835.95720914881804</v>
      </c>
      <c r="L94" s="36">
        <f t="shared" si="0"/>
        <v>3516.5903598748159</v>
      </c>
      <c r="M94" s="36">
        <f t="shared" si="0"/>
        <v>13096.420871831047</v>
      </c>
      <c r="N94" s="36">
        <f t="shared" si="0"/>
        <v>4877.0736275035133</v>
      </c>
      <c r="O94" s="36">
        <f t="shared" si="0"/>
        <v>1101.4693691974903</v>
      </c>
      <c r="P94" s="36">
        <f t="shared" si="0"/>
        <v>17865.226100088639</v>
      </c>
      <c r="Q94" s="36">
        <f t="shared" si="0"/>
        <v>831.72118104538708</v>
      </c>
      <c r="R94" s="36">
        <f t="shared" si="0"/>
        <v>0.86902016219031319</v>
      </c>
      <c r="S94" s="19">
        <f>+SUM(B94:R94)</f>
        <v>61650.000000000015</v>
      </c>
      <c r="T94" s="19">
        <f t="shared" ref="T94:T101" si="1">+T6+T28+T50+T72</f>
        <v>22199</v>
      </c>
    </row>
    <row r="95" spans="1:22" ht="15.75" thickBot="1" x14ac:dyDescent="0.3">
      <c r="A95" s="16" t="s">
        <v>37</v>
      </c>
      <c r="B95" s="36">
        <f t="shared" si="0"/>
        <v>164.35100147248764</v>
      </c>
      <c r="C95" s="36">
        <f t="shared" si="0"/>
        <v>253.95935850621686</v>
      </c>
      <c r="D95" s="36">
        <f t="shared" si="0"/>
        <v>5287.0697769299986</v>
      </c>
      <c r="E95" s="36">
        <f t="shared" si="0"/>
        <v>4522.7981951451238</v>
      </c>
      <c r="F95" s="36">
        <f t="shared" si="0"/>
        <v>761.63460835992976</v>
      </c>
      <c r="G95" s="36">
        <f t="shared" si="0"/>
        <v>6649.505118772413</v>
      </c>
      <c r="H95" s="36">
        <f t="shared" si="0"/>
        <v>9931.061007108794</v>
      </c>
      <c r="I95" s="36">
        <f t="shared" si="0"/>
        <v>3746.2107257353196</v>
      </c>
      <c r="J95" s="36">
        <f t="shared" si="0"/>
        <v>4838.5444056107926</v>
      </c>
      <c r="K95" s="36">
        <f t="shared" si="0"/>
        <v>1685.4246705802229</v>
      </c>
      <c r="L95" s="36">
        <f t="shared" si="0"/>
        <v>7501.3076191139744</v>
      </c>
      <c r="M95" s="36">
        <f t="shared" si="0"/>
        <v>17622.517219144229</v>
      </c>
      <c r="N95" s="36">
        <f t="shared" si="0"/>
        <v>6962.8162833006309</v>
      </c>
      <c r="O95" s="36">
        <f t="shared" si="0"/>
        <v>1713.8126081210778</v>
      </c>
      <c r="P95" s="36">
        <f t="shared" si="0"/>
        <v>5123.7930770778576</v>
      </c>
      <c r="Q95" s="36">
        <f t="shared" si="0"/>
        <v>1142.1943250209267</v>
      </c>
      <c r="R95" s="36">
        <f t="shared" si="0"/>
        <v>43</v>
      </c>
      <c r="S95" s="19">
        <f t="shared" ref="S95:S109" si="2">+SUM(B95:R95)</f>
        <v>77950.000000000015</v>
      </c>
      <c r="T95" s="19">
        <f t="shared" si="1"/>
        <v>25591</v>
      </c>
    </row>
    <row r="96" spans="1:22" ht="15.75" thickBot="1" x14ac:dyDescent="0.3">
      <c r="A96" s="16" t="s">
        <v>38</v>
      </c>
      <c r="B96" s="36">
        <f t="shared" si="0"/>
        <v>392.7947143707753</v>
      </c>
      <c r="C96" s="36">
        <f t="shared" si="0"/>
        <v>143.89556575129455</v>
      </c>
      <c r="D96" s="36">
        <f t="shared" si="0"/>
        <v>16686.563539886622</v>
      </c>
      <c r="E96" s="36">
        <f t="shared" si="0"/>
        <v>11566.835535678882</v>
      </c>
      <c r="F96" s="36">
        <f t="shared" si="0"/>
        <v>1698.2936606592802</v>
      </c>
      <c r="G96" s="36">
        <f t="shared" si="0"/>
        <v>16259.289810348393</v>
      </c>
      <c r="H96" s="36">
        <f t="shared" si="0"/>
        <v>18591.086236539439</v>
      </c>
      <c r="I96" s="36">
        <f t="shared" si="0"/>
        <v>6590.1055429574135</v>
      </c>
      <c r="J96" s="36">
        <f t="shared" si="0"/>
        <v>10119.234709827364</v>
      </c>
      <c r="K96" s="36">
        <f t="shared" si="0"/>
        <v>4155.9914492942071</v>
      </c>
      <c r="L96" s="36">
        <f t="shared" si="0"/>
        <v>27017.373096454601</v>
      </c>
      <c r="M96" s="36">
        <f t="shared" si="0"/>
        <v>23570.907338578145</v>
      </c>
      <c r="N96" s="36">
        <f t="shared" si="0"/>
        <v>10214.116694576947</v>
      </c>
      <c r="O96" s="36">
        <f t="shared" si="0"/>
        <v>2973.5707261579391</v>
      </c>
      <c r="P96" s="36">
        <f t="shared" si="0"/>
        <v>11815.17540443605</v>
      </c>
      <c r="Q96" s="36">
        <f t="shared" si="0"/>
        <v>1600.6765088357949</v>
      </c>
      <c r="R96" s="36">
        <f t="shared" si="0"/>
        <v>15.089465646864449</v>
      </c>
      <c r="S96" s="19">
        <f t="shared" si="2"/>
        <v>163411.00000000003</v>
      </c>
      <c r="T96" s="19">
        <f t="shared" si="1"/>
        <v>36419</v>
      </c>
    </row>
    <row r="97" spans="1:20" ht="15.75" thickBot="1" x14ac:dyDescent="0.3">
      <c r="A97" s="16" t="s">
        <v>39</v>
      </c>
      <c r="B97" s="36">
        <f t="shared" si="0"/>
        <v>3456.7237126924501</v>
      </c>
      <c r="C97" s="36">
        <f t="shared" si="0"/>
        <v>197.57873494454867</v>
      </c>
      <c r="D97" s="36">
        <f t="shared" si="0"/>
        <v>8429.9090383280309</v>
      </c>
      <c r="E97" s="36">
        <f t="shared" si="0"/>
        <v>2816.4215008145702</v>
      </c>
      <c r="F97" s="36">
        <f t="shared" si="0"/>
        <v>525.03720798562085</v>
      </c>
      <c r="G97" s="36">
        <f t="shared" si="0"/>
        <v>6060.4522366702613</v>
      </c>
      <c r="H97" s="36">
        <f t="shared" si="0"/>
        <v>6888.3799945535793</v>
      </c>
      <c r="I97" s="36">
        <f t="shared" si="0"/>
        <v>1999.3222711461258</v>
      </c>
      <c r="J97" s="36">
        <f t="shared" si="0"/>
        <v>5049.4895421970514</v>
      </c>
      <c r="K97" s="36">
        <f t="shared" si="0"/>
        <v>1356.6087793829095</v>
      </c>
      <c r="L97" s="36">
        <f t="shared" si="0"/>
        <v>8636.8676320451432</v>
      </c>
      <c r="M97" s="36">
        <f t="shared" si="0"/>
        <v>14416.919101991305</v>
      </c>
      <c r="N97" s="36">
        <f t="shared" si="0"/>
        <v>3028.6941737055963</v>
      </c>
      <c r="O97" s="36">
        <f t="shared" si="0"/>
        <v>1343.630927676538</v>
      </c>
      <c r="P97" s="36">
        <f t="shared" si="0"/>
        <v>4693.9133874593608</v>
      </c>
      <c r="Q97" s="36">
        <f t="shared" si="0"/>
        <v>479.38511868498529</v>
      </c>
      <c r="R97" s="36">
        <f t="shared" si="0"/>
        <v>3.6666397219303213</v>
      </c>
      <c r="S97" s="19">
        <f t="shared" si="2"/>
        <v>69382.999999999985</v>
      </c>
      <c r="T97" s="19">
        <f t="shared" si="1"/>
        <v>22476</v>
      </c>
    </row>
    <row r="98" spans="1:20" ht="15.75" thickBot="1" x14ac:dyDescent="0.3">
      <c r="A98" s="16" t="s">
        <v>40</v>
      </c>
      <c r="B98" s="36">
        <f t="shared" si="0"/>
        <v>9160.28684131917</v>
      </c>
      <c r="C98" s="36">
        <f t="shared" si="0"/>
        <v>663.35667873995487</v>
      </c>
      <c r="D98" s="36">
        <f t="shared" si="0"/>
        <v>8347.7711142575645</v>
      </c>
      <c r="E98" s="36">
        <f t="shared" si="0"/>
        <v>6407.9293573876712</v>
      </c>
      <c r="F98" s="36">
        <f t="shared" si="0"/>
        <v>710.68316460894516</v>
      </c>
      <c r="G98" s="36">
        <f t="shared" si="0"/>
        <v>16636.36234383496</v>
      </c>
      <c r="H98" s="36">
        <f t="shared" si="0"/>
        <v>17112.196853586531</v>
      </c>
      <c r="I98" s="36">
        <f t="shared" si="0"/>
        <v>6875.1089379345603</v>
      </c>
      <c r="J98" s="36">
        <f t="shared" si="0"/>
        <v>6163.9076803304633</v>
      </c>
      <c r="K98" s="36">
        <f t="shared" si="0"/>
        <v>3201.2711719780277</v>
      </c>
      <c r="L98" s="36">
        <f t="shared" si="0"/>
        <v>15376.451596689431</v>
      </c>
      <c r="M98" s="36">
        <f t="shared" si="0"/>
        <v>24658.321876119557</v>
      </c>
      <c r="N98" s="36">
        <f t="shared" si="0"/>
        <v>15846.393481102819</v>
      </c>
      <c r="O98" s="36">
        <f t="shared" si="0"/>
        <v>10179.608263123831</v>
      </c>
      <c r="P98" s="36">
        <f t="shared" si="0"/>
        <v>7455.1404786548483</v>
      </c>
      <c r="Q98" s="36">
        <f t="shared" si="0"/>
        <v>1902.0458528847244</v>
      </c>
      <c r="R98" s="36">
        <f t="shared" si="0"/>
        <v>99.164307446931986</v>
      </c>
      <c r="S98" s="19">
        <f t="shared" si="2"/>
        <v>150796</v>
      </c>
      <c r="T98" s="19">
        <f t="shared" si="1"/>
        <v>65886</v>
      </c>
    </row>
    <row r="99" spans="1:20" ht="15.75" thickBot="1" x14ac:dyDescent="0.3">
      <c r="A99" s="16" t="s">
        <v>41</v>
      </c>
      <c r="B99" s="36">
        <f t="shared" si="0"/>
        <v>19486.570857308565</v>
      </c>
      <c r="C99" s="36">
        <f t="shared" si="0"/>
        <v>743.23928933694754</v>
      </c>
      <c r="D99" s="36">
        <f t="shared" si="0"/>
        <v>8162.3858220929633</v>
      </c>
      <c r="E99" s="36">
        <f t="shared" si="0"/>
        <v>22677.847713021401</v>
      </c>
      <c r="F99" s="36">
        <f t="shared" si="0"/>
        <v>4302.8022194547066</v>
      </c>
      <c r="G99" s="36">
        <f t="shared" si="0"/>
        <v>39476.796501096207</v>
      </c>
      <c r="H99" s="36">
        <f t="shared" si="0"/>
        <v>47903.419839621201</v>
      </c>
      <c r="I99" s="36">
        <f t="shared" si="0"/>
        <v>15414.312294326943</v>
      </c>
      <c r="J99" s="36">
        <f t="shared" si="0"/>
        <v>30273.340337369922</v>
      </c>
      <c r="K99" s="36">
        <f t="shared" si="0"/>
        <v>9791.3794559909311</v>
      </c>
      <c r="L99" s="36">
        <f t="shared" si="0"/>
        <v>43151.17474819276</v>
      </c>
      <c r="M99" s="36">
        <f t="shared" si="0"/>
        <v>77060.551441207659</v>
      </c>
      <c r="N99" s="36">
        <f t="shared" si="0"/>
        <v>36921.583863725784</v>
      </c>
      <c r="O99" s="36">
        <f t="shared" si="0"/>
        <v>12296.351367394516</v>
      </c>
      <c r="P99" s="36">
        <f t="shared" si="0"/>
        <v>26316.317893806117</v>
      </c>
      <c r="Q99" s="36">
        <f t="shared" si="0"/>
        <v>4185.4757855116331</v>
      </c>
      <c r="R99" s="36">
        <f t="shared" si="0"/>
        <v>48.450570541759305</v>
      </c>
      <c r="S99" s="19">
        <f t="shared" si="2"/>
        <v>398212</v>
      </c>
      <c r="T99" s="19">
        <f t="shared" si="1"/>
        <v>182949</v>
      </c>
    </row>
    <row r="100" spans="1:20" ht="15.75" thickBot="1" x14ac:dyDescent="0.3">
      <c r="A100" s="16" t="s">
        <v>42</v>
      </c>
      <c r="B100" s="36">
        <f t="shared" si="0"/>
        <v>33362.534662601203</v>
      </c>
      <c r="C100" s="36">
        <f t="shared" si="0"/>
        <v>588.98317954341701</v>
      </c>
      <c r="D100" s="36">
        <f t="shared" si="0"/>
        <v>5077.4406845077128</v>
      </c>
      <c r="E100" s="36">
        <f t="shared" si="0"/>
        <v>18497.563828463477</v>
      </c>
      <c r="F100" s="36">
        <f t="shared" si="0"/>
        <v>1048.6055331178613</v>
      </c>
      <c r="G100" s="36">
        <f t="shared" si="0"/>
        <v>17759.581968846789</v>
      </c>
      <c r="H100" s="36">
        <f t="shared" si="0"/>
        <v>26960.098043076141</v>
      </c>
      <c r="I100" s="36">
        <f t="shared" si="0"/>
        <v>4153.5523339484162</v>
      </c>
      <c r="J100" s="36">
        <f t="shared" si="0"/>
        <v>6963.5166333357629</v>
      </c>
      <c r="K100" s="36">
        <f t="shared" si="0"/>
        <v>4394.0953446644489</v>
      </c>
      <c r="L100" s="36">
        <f t="shared" si="0"/>
        <v>20567.583611892165</v>
      </c>
      <c r="M100" s="36">
        <f t="shared" si="0"/>
        <v>33483.940350462719</v>
      </c>
      <c r="N100" s="36">
        <f t="shared" si="0"/>
        <v>16916.425731896437</v>
      </c>
      <c r="O100" s="36">
        <f t="shared" si="0"/>
        <v>5256.9657871013987</v>
      </c>
      <c r="P100" s="36">
        <f t="shared" si="0"/>
        <v>13917.874256696701</v>
      </c>
      <c r="Q100" s="36">
        <f t="shared" si="0"/>
        <v>628.79736010498959</v>
      </c>
      <c r="R100" s="36">
        <f t="shared" si="0"/>
        <v>4.4406897403760901</v>
      </c>
      <c r="S100" s="19">
        <f t="shared" si="2"/>
        <v>209582</v>
      </c>
      <c r="T100" s="19">
        <f t="shared" si="1"/>
        <v>82859</v>
      </c>
    </row>
    <row r="101" spans="1:20" ht="15.75" thickBot="1" x14ac:dyDescent="0.3">
      <c r="A101" s="16" t="s">
        <v>43</v>
      </c>
      <c r="B101" s="36">
        <f t="shared" si="0"/>
        <v>39294.167806217112</v>
      </c>
      <c r="C101" s="36">
        <f t="shared" si="0"/>
        <v>162.32630325256119</v>
      </c>
      <c r="D101" s="36">
        <f t="shared" si="0"/>
        <v>1748.2361973469006</v>
      </c>
      <c r="E101" s="36">
        <f t="shared" si="0"/>
        <v>19343.786284560018</v>
      </c>
      <c r="F101" s="36">
        <f t="shared" si="0"/>
        <v>1544.7618289034115</v>
      </c>
      <c r="G101" s="36">
        <f t="shared" si="0"/>
        <v>19400.19631447698</v>
      </c>
      <c r="H101" s="36">
        <f t="shared" si="0"/>
        <v>28158.779866358072</v>
      </c>
      <c r="I101" s="36">
        <f t="shared" si="0"/>
        <v>5530.4941349775017</v>
      </c>
      <c r="J101" s="36">
        <f t="shared" si="0"/>
        <v>9491.4233994525021</v>
      </c>
      <c r="K101" s="36">
        <f t="shared" si="0"/>
        <v>4516.2582792943558</v>
      </c>
      <c r="L101" s="36">
        <f t="shared" si="0"/>
        <v>17298.93697839999</v>
      </c>
      <c r="M101" s="36">
        <f t="shared" si="0"/>
        <v>49075.848715203254</v>
      </c>
      <c r="N101" s="36">
        <f t="shared" si="0"/>
        <v>16343.046273474143</v>
      </c>
      <c r="O101" s="36">
        <f t="shared" si="0"/>
        <v>4616.7305226435419</v>
      </c>
      <c r="P101" s="36">
        <f t="shared" si="0"/>
        <v>12456.531491935561</v>
      </c>
      <c r="Q101" s="36">
        <f t="shared" si="0"/>
        <v>2075.9844349641189</v>
      </c>
      <c r="R101" s="36">
        <f t="shared" si="0"/>
        <v>4.4911685400066661</v>
      </c>
      <c r="S101" s="19">
        <f t="shared" si="2"/>
        <v>231062.00000000006</v>
      </c>
      <c r="T101" s="19">
        <f t="shared" si="1"/>
        <v>95269</v>
      </c>
    </row>
    <row r="102" spans="1:20" ht="15.75" thickBot="1" x14ac:dyDescent="0.3">
      <c r="A102" s="16" t="s">
        <v>44</v>
      </c>
      <c r="B102" s="36">
        <f>+B14+B36+B58+B80</f>
        <v>8795.5773390527356</v>
      </c>
      <c r="C102" s="36">
        <f t="shared" si="0"/>
        <v>42.894484710684537</v>
      </c>
      <c r="D102" s="36">
        <f t="shared" si="0"/>
        <v>265.74464206428536</v>
      </c>
      <c r="E102" s="36">
        <f t="shared" si="0"/>
        <v>4901.6851444822551</v>
      </c>
      <c r="F102" s="36">
        <f t="shared" si="0"/>
        <v>384.98271460254688</v>
      </c>
      <c r="G102" s="36">
        <f t="shared" si="0"/>
        <v>6477.6272558347828</v>
      </c>
      <c r="H102" s="36">
        <f t="shared" si="0"/>
        <v>8584.4948350148734</v>
      </c>
      <c r="I102" s="36">
        <f t="shared" si="0"/>
        <v>1964.833254597115</v>
      </c>
      <c r="J102" s="36">
        <f t="shared" si="0"/>
        <v>3058.0088858753998</v>
      </c>
      <c r="K102" s="36">
        <f t="shared" si="0"/>
        <v>1241.5535008146248</v>
      </c>
      <c r="L102" s="36">
        <f t="shared" si="0"/>
        <v>6040.3515268229876</v>
      </c>
      <c r="M102" s="36">
        <f t="shared" si="0"/>
        <v>23592.139671729881</v>
      </c>
      <c r="N102" s="36">
        <f t="shared" si="0"/>
        <v>7212.2187433843665</v>
      </c>
      <c r="O102" s="36">
        <f t="shared" si="0"/>
        <v>1613.6822895025373</v>
      </c>
      <c r="P102" s="36">
        <f t="shared" si="0"/>
        <v>3429.5656573950537</v>
      </c>
      <c r="Q102" s="36">
        <f t="shared" si="0"/>
        <v>123.64005411586913</v>
      </c>
      <c r="R102" s="36">
        <f t="shared" si="0"/>
        <v>0</v>
      </c>
      <c r="S102" s="19">
        <f t="shared" ref="S102:T109" si="3">+S14+S36+S58+S80</f>
        <v>77729</v>
      </c>
      <c r="T102" s="19">
        <f t="shared" si="3"/>
        <v>21299</v>
      </c>
    </row>
    <row r="103" spans="1:20" ht="15.75" thickBot="1" x14ac:dyDescent="0.3">
      <c r="A103" s="16" t="s">
        <v>45</v>
      </c>
      <c r="B103" s="36">
        <f t="shared" si="0"/>
        <v>20220.689886656095</v>
      </c>
      <c r="C103" s="36">
        <f t="shared" si="0"/>
        <v>2878.5925546986969</v>
      </c>
      <c r="D103" s="36">
        <f t="shared" si="0"/>
        <v>7991.3807484184836</v>
      </c>
      <c r="E103" s="36">
        <f t="shared" si="0"/>
        <v>30894.319229916226</v>
      </c>
      <c r="F103" s="36">
        <f t="shared" si="0"/>
        <v>3586.7306274892944</v>
      </c>
      <c r="G103" s="36">
        <f t="shared" si="0"/>
        <v>44260.446493575837</v>
      </c>
      <c r="H103" s="36">
        <f t="shared" si="0"/>
        <v>39320.551773207488</v>
      </c>
      <c r="I103" s="36">
        <f t="shared" si="0"/>
        <v>6877.9297150306729</v>
      </c>
      <c r="J103" s="36">
        <f t="shared" si="0"/>
        <v>23531.759662241762</v>
      </c>
      <c r="K103" s="36">
        <f t="shared" si="0"/>
        <v>8353.0296058780914</v>
      </c>
      <c r="L103" s="36">
        <f t="shared" si="0"/>
        <v>36738.990880113997</v>
      </c>
      <c r="M103" s="36">
        <f t="shared" si="0"/>
        <v>59793.315923371949</v>
      </c>
      <c r="N103" s="36">
        <f t="shared" si="0"/>
        <v>48513.841836129526</v>
      </c>
      <c r="O103" s="36">
        <f t="shared" si="0"/>
        <v>14613.004022040179</v>
      </c>
      <c r="P103" s="36">
        <f t="shared" si="0"/>
        <v>28000.189783967158</v>
      </c>
      <c r="Q103" s="36">
        <f t="shared" si="0"/>
        <v>1093.4313638285462</v>
      </c>
      <c r="R103" s="36">
        <f t="shared" si="0"/>
        <v>11.795893435954548</v>
      </c>
      <c r="S103" s="19">
        <f t="shared" si="2"/>
        <v>376679.99999999994</v>
      </c>
      <c r="T103" s="19">
        <f t="shared" si="3"/>
        <v>163732</v>
      </c>
    </row>
    <row r="104" spans="1:20" ht="15.75" thickBot="1" x14ac:dyDescent="0.3">
      <c r="A104" s="16" t="s">
        <v>46</v>
      </c>
      <c r="B104" s="36">
        <f t="shared" si="0"/>
        <v>9449.5930120041958</v>
      </c>
      <c r="C104" s="36">
        <f t="shared" si="0"/>
        <v>681.49450482920327</v>
      </c>
      <c r="D104" s="36">
        <f t="shared" si="0"/>
        <v>1198.1190690878182</v>
      </c>
      <c r="E104" s="36">
        <f t="shared" si="0"/>
        <v>20355.674945114632</v>
      </c>
      <c r="F104" s="36">
        <f t="shared" si="0"/>
        <v>1071.8356437194725</v>
      </c>
      <c r="G104" s="36">
        <f t="shared" si="0"/>
        <v>17457.567882507778</v>
      </c>
      <c r="H104" s="36">
        <f t="shared" si="0"/>
        <v>22294.965940338538</v>
      </c>
      <c r="I104" s="36">
        <f t="shared" si="0"/>
        <v>4959.3323955665419</v>
      </c>
      <c r="J104" s="36">
        <f t="shared" si="0"/>
        <v>7470.4180481888943</v>
      </c>
      <c r="K104" s="36">
        <f t="shared" si="0"/>
        <v>3234.7681536825521</v>
      </c>
      <c r="L104" s="36">
        <f t="shared" si="0"/>
        <v>11265.826975392965</v>
      </c>
      <c r="M104" s="36">
        <f t="shared" si="0"/>
        <v>44608.675546493119</v>
      </c>
      <c r="N104" s="36">
        <f t="shared" si="0"/>
        <v>34275.018532591173</v>
      </c>
      <c r="O104" s="36">
        <f t="shared" si="0"/>
        <v>5304.9539236925766</v>
      </c>
      <c r="P104" s="36">
        <f t="shared" si="0"/>
        <v>7324.7805348772526</v>
      </c>
      <c r="Q104" s="36">
        <f t="shared" si="0"/>
        <v>472.23428024472753</v>
      </c>
      <c r="R104" s="36">
        <f t="shared" si="0"/>
        <v>9.7406116685693682</v>
      </c>
      <c r="S104" s="19">
        <f t="shared" si="2"/>
        <v>191435</v>
      </c>
      <c r="T104" s="19">
        <f t="shared" si="3"/>
        <v>83997</v>
      </c>
    </row>
    <row r="105" spans="1:20" ht="15.75" thickBot="1" x14ac:dyDescent="0.3">
      <c r="A105" s="16" t="s">
        <v>47</v>
      </c>
      <c r="B105" s="36">
        <f t="shared" si="0"/>
        <v>7545.7174285123547</v>
      </c>
      <c r="C105" s="36">
        <f t="shared" si="0"/>
        <v>812.88825740892287</v>
      </c>
      <c r="D105" s="36">
        <f t="shared" si="0"/>
        <v>302.96120346226689</v>
      </c>
      <c r="E105" s="36">
        <f t="shared" si="0"/>
        <v>7414.0174938258033</v>
      </c>
      <c r="F105" s="36">
        <f t="shared" si="0"/>
        <v>588.42356272761003</v>
      </c>
      <c r="G105" s="36">
        <f t="shared" si="0"/>
        <v>5718.7746462416471</v>
      </c>
      <c r="H105" s="36">
        <f t="shared" si="0"/>
        <v>9535.3771230103412</v>
      </c>
      <c r="I105" s="36">
        <f t="shared" si="0"/>
        <v>2618.2504547066537</v>
      </c>
      <c r="J105" s="36">
        <f t="shared" si="0"/>
        <v>4172.2100368953288</v>
      </c>
      <c r="K105" s="36">
        <f t="shared" si="0"/>
        <v>1555.2929254110695</v>
      </c>
      <c r="L105" s="36">
        <f t="shared" si="0"/>
        <v>5663.9141847784831</v>
      </c>
      <c r="M105" s="36">
        <f t="shared" si="0"/>
        <v>18815.992098944167</v>
      </c>
      <c r="N105" s="36">
        <f t="shared" si="0"/>
        <v>8625.4209952229758</v>
      </c>
      <c r="O105" s="36">
        <f t="shared" si="0"/>
        <v>3119.7193692026331</v>
      </c>
      <c r="P105" s="36">
        <f t="shared" si="0"/>
        <v>3722.922380604416</v>
      </c>
      <c r="Q105" s="36">
        <f t="shared" si="0"/>
        <v>123.57273397101045</v>
      </c>
      <c r="R105" s="36">
        <f t="shared" si="0"/>
        <v>4.5451050743208619</v>
      </c>
      <c r="S105" s="19">
        <f t="shared" si="2"/>
        <v>80340.000000000015</v>
      </c>
      <c r="T105" s="19">
        <f t="shared" si="3"/>
        <v>39992</v>
      </c>
    </row>
    <row r="106" spans="1:20" ht="15.75" thickBot="1" x14ac:dyDescent="0.3">
      <c r="A106" s="16" t="s">
        <v>48</v>
      </c>
      <c r="B106" s="36">
        <f t="shared" si="0"/>
        <v>11626.273593471931</v>
      </c>
      <c r="C106" s="36">
        <f t="shared" si="0"/>
        <v>17631.845643680434</v>
      </c>
      <c r="D106" s="36">
        <f t="shared" si="0"/>
        <v>1477.5803803971442</v>
      </c>
      <c r="E106" s="36">
        <f t="shared" si="0"/>
        <v>18373.391324582757</v>
      </c>
      <c r="F106" s="36">
        <f t="shared" si="0"/>
        <v>1568.4264336044994</v>
      </c>
      <c r="G106" s="36">
        <f t="shared" si="0"/>
        <v>13198.292104556342</v>
      </c>
      <c r="H106" s="36">
        <f t="shared" si="0"/>
        <v>28533.181971869813</v>
      </c>
      <c r="I106" s="36">
        <f t="shared" si="0"/>
        <v>5136.6804463921371</v>
      </c>
      <c r="J106" s="36">
        <f t="shared" si="0"/>
        <v>12699.544929797925</v>
      </c>
      <c r="K106" s="36">
        <f t="shared" si="0"/>
        <v>5290.6435857163997</v>
      </c>
      <c r="L106" s="36">
        <f t="shared" si="0"/>
        <v>19039.890332149764</v>
      </c>
      <c r="M106" s="36">
        <f t="shared" si="0"/>
        <v>38505.686911382822</v>
      </c>
      <c r="N106" s="36">
        <f t="shared" si="0"/>
        <v>39325.525391878997</v>
      </c>
      <c r="O106" s="36">
        <f t="shared" si="0"/>
        <v>7937.0996320596778</v>
      </c>
      <c r="P106" s="36">
        <f t="shared" si="0"/>
        <v>8929.871845712194</v>
      </c>
      <c r="Q106" s="36">
        <f t="shared" si="0"/>
        <v>372.1567594887656</v>
      </c>
      <c r="R106" s="36">
        <f t="shared" si="0"/>
        <v>17.908713258395586</v>
      </c>
      <c r="S106" s="19">
        <f t="shared" si="2"/>
        <v>229664.00000000003</v>
      </c>
      <c r="T106" s="19">
        <f t="shared" si="3"/>
        <v>71483</v>
      </c>
    </row>
    <row r="107" spans="1:20" ht="15.75" thickBot="1" x14ac:dyDescent="0.3">
      <c r="A107" s="16" t="s">
        <v>49</v>
      </c>
      <c r="B107" s="36">
        <f t="shared" si="0"/>
        <v>663.65692087865432</v>
      </c>
      <c r="C107" s="36">
        <f t="shared" si="0"/>
        <v>1022.2338083273113</v>
      </c>
      <c r="D107" s="36">
        <f t="shared" si="0"/>
        <v>191.90738767422874</v>
      </c>
      <c r="E107" s="36">
        <f t="shared" si="0"/>
        <v>591.34808691485</v>
      </c>
      <c r="F107" s="36">
        <f t="shared" si="0"/>
        <v>239.51925260945256</v>
      </c>
      <c r="G107" s="36">
        <f t="shared" si="0"/>
        <v>1669.4311165125628</v>
      </c>
      <c r="H107" s="36">
        <f t="shared" si="0"/>
        <v>2449.6723508699538</v>
      </c>
      <c r="I107" s="36">
        <f t="shared" si="0"/>
        <v>292.8974109093553</v>
      </c>
      <c r="J107" s="36">
        <f t="shared" si="0"/>
        <v>855.74291793351608</v>
      </c>
      <c r="K107" s="36">
        <f t="shared" si="0"/>
        <v>366.20242893492861</v>
      </c>
      <c r="L107" s="36">
        <f t="shared" si="0"/>
        <v>1342.0230498700976</v>
      </c>
      <c r="M107" s="36">
        <f t="shared" si="0"/>
        <v>9044.8684768923686</v>
      </c>
      <c r="N107" s="36">
        <f t="shared" si="0"/>
        <v>3285.5665093121515</v>
      </c>
      <c r="O107" s="36">
        <f t="shared" si="0"/>
        <v>618.74316260203443</v>
      </c>
      <c r="P107" s="36">
        <f t="shared" si="0"/>
        <v>1232.4461023807294</v>
      </c>
      <c r="Q107" s="36">
        <f t="shared" si="0"/>
        <v>31.741017377804184</v>
      </c>
      <c r="R107" s="36">
        <f t="shared" si="0"/>
        <v>15</v>
      </c>
      <c r="S107" s="19">
        <f t="shared" si="2"/>
        <v>23913</v>
      </c>
      <c r="T107" s="19">
        <f t="shared" si="3"/>
        <v>6169</v>
      </c>
    </row>
    <row r="108" spans="1:20" ht="15.75" thickBot="1" x14ac:dyDescent="0.3">
      <c r="A108" s="16" t="s">
        <v>50</v>
      </c>
      <c r="B108" s="36">
        <f t="shared" si="0"/>
        <v>936.76115420773658</v>
      </c>
      <c r="C108" s="36">
        <f t="shared" si="0"/>
        <v>1857.2566758755661</v>
      </c>
      <c r="D108" s="36">
        <f t="shared" si="0"/>
        <v>1426.2225009564563</v>
      </c>
      <c r="E108" s="36">
        <f t="shared" si="0"/>
        <v>5182.4772346962109</v>
      </c>
      <c r="F108" s="36">
        <f t="shared" si="0"/>
        <v>305.68356865052124</v>
      </c>
      <c r="G108" s="36">
        <f t="shared" si="0"/>
        <v>4265.5425737625173</v>
      </c>
      <c r="H108" s="36">
        <f t="shared" si="0"/>
        <v>7281.6116428177302</v>
      </c>
      <c r="I108" s="36">
        <f t="shared" si="0"/>
        <v>3066.8057476799913</v>
      </c>
      <c r="J108" s="36">
        <f t="shared" si="0"/>
        <v>4165.3304536776959</v>
      </c>
      <c r="K108" s="36">
        <f t="shared" si="0"/>
        <v>1146.1065963791143</v>
      </c>
      <c r="L108" s="36">
        <f t="shared" si="0"/>
        <v>7460.7551507356538</v>
      </c>
      <c r="M108" s="36">
        <f t="shared" si="0"/>
        <v>7886.8305470163359</v>
      </c>
      <c r="N108" s="36">
        <f t="shared" si="0"/>
        <v>3200.3575409161604</v>
      </c>
      <c r="O108" s="36">
        <f t="shared" si="0"/>
        <v>3487.1957556392495</v>
      </c>
      <c r="P108" s="36">
        <f t="shared" si="0"/>
        <v>2860.3373403582427</v>
      </c>
      <c r="Q108" s="36">
        <f t="shared" si="0"/>
        <v>6.2836256534185386</v>
      </c>
      <c r="R108" s="36">
        <f t="shared" si="0"/>
        <v>12.441890977393015</v>
      </c>
      <c r="S108" s="19">
        <f t="shared" si="2"/>
        <v>54548</v>
      </c>
      <c r="T108" s="19">
        <f t="shared" si="3"/>
        <v>16082</v>
      </c>
    </row>
    <row r="109" spans="1:20" ht="15.75" thickBot="1" x14ac:dyDescent="0.3">
      <c r="A109" s="18" t="s">
        <v>51</v>
      </c>
      <c r="B109" s="36">
        <f t="shared" si="0"/>
        <v>56828.340947585421</v>
      </c>
      <c r="C109" s="36">
        <f t="shared" ref="C109:R109" si="4">+C21+C43+C65+C87</f>
        <v>11089.46514898954</v>
      </c>
      <c r="D109" s="36">
        <f t="shared" si="4"/>
        <v>56412.228962623078</v>
      </c>
      <c r="E109" s="36">
        <f t="shared" si="4"/>
        <v>192934.0667092675</v>
      </c>
      <c r="F109" s="36">
        <f t="shared" si="4"/>
        <v>18782.654383055957</v>
      </c>
      <c r="G109" s="36">
        <f t="shared" si="4"/>
        <v>250195.71491782312</v>
      </c>
      <c r="H109" s="36">
        <f t="shared" si="4"/>
        <v>419282.15274775983</v>
      </c>
      <c r="I109" s="36">
        <f t="shared" si="4"/>
        <v>89334.020859962082</v>
      </c>
      <c r="J109" s="36">
        <f t="shared" si="4"/>
        <v>167940.11574910616</v>
      </c>
      <c r="K109" s="36">
        <f t="shared" si="4"/>
        <v>123146.22696045673</v>
      </c>
      <c r="L109" s="36">
        <f t="shared" si="4"/>
        <v>409191.74488396221</v>
      </c>
      <c r="M109" s="36">
        <f t="shared" si="4"/>
        <v>289170.57714541192</v>
      </c>
      <c r="N109" s="36">
        <f t="shared" si="4"/>
        <v>173666.93611468334</v>
      </c>
      <c r="O109" s="36">
        <f t="shared" si="4"/>
        <v>94210.928197281028</v>
      </c>
      <c r="P109" s="36">
        <f t="shared" si="4"/>
        <v>204728.49639296305</v>
      </c>
      <c r="Q109" s="36">
        <f t="shared" si="4"/>
        <v>29050.225567540103</v>
      </c>
      <c r="R109" s="36">
        <f t="shared" si="4"/>
        <v>463.10431152872502</v>
      </c>
      <c r="S109" s="19">
        <f t="shared" si="2"/>
        <v>2586426.9999999995</v>
      </c>
      <c r="T109" s="19">
        <f t="shared" si="3"/>
        <v>503652</v>
      </c>
    </row>
    <row r="110" spans="1:20" ht="15.75" thickBot="1" x14ac:dyDescent="0.3">
      <c r="A110" s="20" t="s">
        <v>52</v>
      </c>
      <c r="B110" s="19">
        <f>+SUM(B94:B109)</f>
        <v>222666.18417943458</v>
      </c>
      <c r="C110" s="19">
        <f t="shared" ref="C110:R110" si="5">+SUM(C94:C109)</f>
        <v>39046.875709131091</v>
      </c>
      <c r="D110" s="19">
        <f t="shared" si="5"/>
        <v>124131.43359838355</v>
      </c>
      <c r="E110" s="19">
        <f t="shared" si="5"/>
        <v>369413.48987385666</v>
      </c>
      <c r="F110" s="19">
        <f t="shared" si="5"/>
        <v>37401.6422168098</v>
      </c>
      <c r="G110" s="19">
        <f t="shared" si="5"/>
        <v>469033.64907511597</v>
      </c>
      <c r="H110" s="19">
        <f t="shared" si="5"/>
        <v>698255.78346286132</v>
      </c>
      <c r="I110" s="19">
        <f t="shared" si="5"/>
        <v>160799.65743267685</v>
      </c>
      <c r="J110" s="19">
        <f t="shared" si="5"/>
        <v>299200.82026958285</v>
      </c>
      <c r="K110" s="19">
        <f t="shared" si="5"/>
        <v>174270.81011760741</v>
      </c>
      <c r="L110" s="19">
        <f t="shared" si="5"/>
        <v>639809.78262648906</v>
      </c>
      <c r="M110" s="19">
        <f t="shared" si="5"/>
        <v>744403.51323578041</v>
      </c>
      <c r="N110" s="19">
        <f t="shared" si="5"/>
        <v>429215.03579340456</v>
      </c>
      <c r="O110" s="19">
        <f t="shared" si="5"/>
        <v>170387.46592343628</v>
      </c>
      <c r="P110" s="19">
        <f t="shared" si="5"/>
        <v>359872.5821284132</v>
      </c>
      <c r="Q110" s="19">
        <f t="shared" si="5"/>
        <v>44119.565969272808</v>
      </c>
      <c r="R110" s="19">
        <f t="shared" si="5"/>
        <v>753.70838774341757</v>
      </c>
      <c r="S110" s="19">
        <f>+SUM(B110:R110)</f>
        <v>4982781.9999999991</v>
      </c>
      <c r="T110" s="19">
        <f>+SUM(T94:T109)</f>
        <v>1440054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U52" sqref="U1:W1048576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9.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ht="15.75" thickBot="1" x14ac:dyDescent="0.3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88">
        <v>990.56874663044186</v>
      </c>
      <c r="C6" s="89">
        <v>139.9919810406434</v>
      </c>
      <c r="D6" s="89">
        <v>1022.842882234507</v>
      </c>
      <c r="E6" s="89">
        <v>2488.9282184406306</v>
      </c>
      <c r="F6" s="89">
        <v>187.21339526667913</v>
      </c>
      <c r="G6" s="89">
        <v>3133.3927278809888</v>
      </c>
      <c r="H6" s="89">
        <v>3223.7659691675326</v>
      </c>
      <c r="I6" s="89">
        <v>1731.8979710037459</v>
      </c>
      <c r="J6" s="89">
        <v>1983.868964440253</v>
      </c>
      <c r="K6" s="89">
        <v>783.84884298111001</v>
      </c>
      <c r="L6" s="89">
        <v>2389.4628441276186</v>
      </c>
      <c r="M6" s="89">
        <v>12547.797818145227</v>
      </c>
      <c r="N6" s="89">
        <v>3584.4514840459824</v>
      </c>
      <c r="O6" s="89">
        <v>829.78855745609519</v>
      </c>
      <c r="P6" s="89">
        <v>2406.8331862585201</v>
      </c>
      <c r="Q6" s="89">
        <v>777.46303166717189</v>
      </c>
      <c r="R6" s="90">
        <v>0.88337921285618626</v>
      </c>
      <c r="S6" s="91">
        <v>38223</v>
      </c>
      <c r="T6" s="92">
        <v>7252</v>
      </c>
      <c r="U6" s="106"/>
      <c r="V6" s="106"/>
    </row>
    <row r="7" spans="1:22" x14ac:dyDescent="0.25">
      <c r="A7" s="16" t="s">
        <v>37</v>
      </c>
      <c r="B7" s="93">
        <v>103.21737226444894</v>
      </c>
      <c r="C7" s="94">
        <v>38.177931639877755</v>
      </c>
      <c r="D7" s="94">
        <v>3444.4210424028647</v>
      </c>
      <c r="E7" s="94">
        <v>2852.8788585009665</v>
      </c>
      <c r="F7" s="94">
        <v>297.45478585532408</v>
      </c>
      <c r="G7" s="94">
        <v>4964.9268218183097</v>
      </c>
      <c r="H7" s="94">
        <v>7720.4494205229912</v>
      </c>
      <c r="I7" s="94">
        <v>3162.2012469149672</v>
      </c>
      <c r="J7" s="94">
        <v>3475.8771691087532</v>
      </c>
      <c r="K7" s="94">
        <v>1532.8581277924454</v>
      </c>
      <c r="L7" s="94">
        <v>5743.3699173871819</v>
      </c>
      <c r="M7" s="94">
        <v>16011.294606325129</v>
      </c>
      <c r="N7" s="94">
        <v>4412.944172423835</v>
      </c>
      <c r="O7" s="94">
        <v>1217.4424772174982</v>
      </c>
      <c r="P7" s="94">
        <v>4147.2664769367384</v>
      </c>
      <c r="Q7" s="94">
        <v>1047.2195728886652</v>
      </c>
      <c r="R7" s="95">
        <v>0</v>
      </c>
      <c r="S7" s="96">
        <v>60172</v>
      </c>
      <c r="T7" s="97">
        <v>7326</v>
      </c>
      <c r="U7" s="106"/>
      <c r="V7" s="106"/>
    </row>
    <row r="8" spans="1:22" x14ac:dyDescent="0.25">
      <c r="A8" s="16" t="s">
        <v>38</v>
      </c>
      <c r="B8" s="93">
        <v>321.57126018172204</v>
      </c>
      <c r="C8" s="94">
        <v>17.027210615386643</v>
      </c>
      <c r="D8" s="94">
        <v>15954.509154178115</v>
      </c>
      <c r="E8" s="94">
        <v>9530.3155303316034</v>
      </c>
      <c r="F8" s="94">
        <v>329.46200336873676</v>
      </c>
      <c r="G8" s="94">
        <v>14109.951518764252</v>
      </c>
      <c r="H8" s="94">
        <v>13447.541068179447</v>
      </c>
      <c r="I8" s="94">
        <v>5788.3323783700598</v>
      </c>
      <c r="J8" s="94">
        <v>7746.9042566103908</v>
      </c>
      <c r="K8" s="94">
        <v>3898.9270309436301</v>
      </c>
      <c r="L8" s="94">
        <v>17184.619371612825</v>
      </c>
      <c r="M8" s="94">
        <v>20173.490749317338</v>
      </c>
      <c r="N8" s="94">
        <v>6592.1856791469163</v>
      </c>
      <c r="O8" s="94">
        <v>2168.1855761971319</v>
      </c>
      <c r="P8" s="94">
        <v>9130.5865506480641</v>
      </c>
      <c r="Q8" s="94">
        <v>1513.1653626850491</v>
      </c>
      <c r="R8" s="95">
        <v>15.225298849344361</v>
      </c>
      <c r="S8" s="96">
        <v>127922.00000000001</v>
      </c>
      <c r="T8" s="97">
        <v>10914</v>
      </c>
      <c r="U8" s="106"/>
      <c r="V8" s="106"/>
    </row>
    <row r="9" spans="1:22" x14ac:dyDescent="0.25">
      <c r="A9" s="16" t="s">
        <v>39</v>
      </c>
      <c r="B9" s="93">
        <v>2934.3587427470438</v>
      </c>
      <c r="C9" s="94">
        <v>26.834785372843875</v>
      </c>
      <c r="D9" s="94">
        <v>7057.7602239447697</v>
      </c>
      <c r="E9" s="94">
        <v>1732.8621772740946</v>
      </c>
      <c r="F9" s="94">
        <v>287.81386294353854</v>
      </c>
      <c r="G9" s="94">
        <v>4996.4769754404833</v>
      </c>
      <c r="H9" s="94">
        <v>4931.9880781433367</v>
      </c>
      <c r="I9" s="94">
        <v>1556.1161040459504</v>
      </c>
      <c r="J9" s="94">
        <v>3094.6196367480411</v>
      </c>
      <c r="K9" s="94">
        <v>1314.4299601860562</v>
      </c>
      <c r="L9" s="94">
        <v>6613.317392883775</v>
      </c>
      <c r="M9" s="94">
        <v>11872.521638510243</v>
      </c>
      <c r="N9" s="94">
        <v>1630.9307899718099</v>
      </c>
      <c r="O9" s="94">
        <v>1179.6027944554655</v>
      </c>
      <c r="P9" s="94">
        <v>3287.1556066141038</v>
      </c>
      <c r="Q9" s="94">
        <v>321.50341943938383</v>
      </c>
      <c r="R9" s="95">
        <v>3.7078112790666347</v>
      </c>
      <c r="S9" s="96">
        <v>52842.000000000007</v>
      </c>
      <c r="T9" s="97">
        <v>6097</v>
      </c>
      <c r="U9" s="106"/>
      <c r="V9" s="106"/>
    </row>
    <row r="10" spans="1:22" x14ac:dyDescent="0.25">
      <c r="A10" s="16" t="s">
        <v>40</v>
      </c>
      <c r="B10" s="93">
        <v>6720.3441412175716</v>
      </c>
      <c r="C10" s="94">
        <v>554.99237965612372</v>
      </c>
      <c r="D10" s="94">
        <v>6919.2677136442999</v>
      </c>
      <c r="E10" s="94">
        <v>4486.5508156395499</v>
      </c>
      <c r="F10" s="94">
        <v>543.56972456494987</v>
      </c>
      <c r="G10" s="94">
        <v>15469.034865158625</v>
      </c>
      <c r="H10" s="94">
        <v>11943.527236299196</v>
      </c>
      <c r="I10" s="94">
        <v>6339.1917290919937</v>
      </c>
      <c r="J10" s="94">
        <v>4329.9493216768506</v>
      </c>
      <c r="K10" s="94">
        <v>3119.246417786977</v>
      </c>
      <c r="L10" s="94">
        <v>13344.288305202459</v>
      </c>
      <c r="M10" s="94">
        <v>13855.508909798173</v>
      </c>
      <c r="N10" s="94">
        <v>10328.298071530877</v>
      </c>
      <c r="O10" s="94">
        <v>2924.3364865882259</v>
      </c>
      <c r="P10" s="94">
        <v>6439.4761253912402</v>
      </c>
      <c r="Q10" s="94">
        <v>1638.0829373468384</v>
      </c>
      <c r="R10" s="95">
        <v>101.33481940604264</v>
      </c>
      <c r="S10" s="96">
        <v>109057.00000000001</v>
      </c>
      <c r="T10" s="97">
        <v>14623</v>
      </c>
      <c r="U10" s="106"/>
      <c r="V10" s="106"/>
    </row>
    <row r="11" spans="1:22" x14ac:dyDescent="0.25">
      <c r="A11" s="16" t="s">
        <v>41</v>
      </c>
      <c r="B11" s="93">
        <v>11306.516397697784</v>
      </c>
      <c r="C11" s="94">
        <v>331.06380264390128</v>
      </c>
      <c r="D11" s="94">
        <v>5167.9523954282386</v>
      </c>
      <c r="E11" s="94">
        <v>13368.558506259129</v>
      </c>
      <c r="F11" s="94">
        <v>1581.9841096924767</v>
      </c>
      <c r="G11" s="94">
        <v>34793.09211665178</v>
      </c>
      <c r="H11" s="94">
        <v>26459.777258730708</v>
      </c>
      <c r="I11" s="94">
        <v>12664.477037738874</v>
      </c>
      <c r="J11" s="94">
        <v>16755.300455265464</v>
      </c>
      <c r="K11" s="94">
        <v>9213.9105200502017</v>
      </c>
      <c r="L11" s="94">
        <v>32355.658467023655</v>
      </c>
      <c r="M11" s="94">
        <v>55848.600210652046</v>
      </c>
      <c r="N11" s="94">
        <v>21324.407844803216</v>
      </c>
      <c r="O11" s="94">
        <v>9034.2685259275822</v>
      </c>
      <c r="P11" s="94">
        <v>20698.480262792909</v>
      </c>
      <c r="Q11" s="94">
        <v>3623.1623037340896</v>
      </c>
      <c r="R11" s="95">
        <v>34.789784907968119</v>
      </c>
      <c r="S11" s="96">
        <v>274562.00000000006</v>
      </c>
      <c r="T11" s="97">
        <v>55525</v>
      </c>
      <c r="U11" s="106"/>
      <c r="V11" s="106"/>
    </row>
    <row r="12" spans="1:22" x14ac:dyDescent="0.25">
      <c r="A12" s="16" t="s">
        <v>42</v>
      </c>
      <c r="B12" s="93">
        <v>30341.490513856457</v>
      </c>
      <c r="C12" s="94">
        <v>498.56106626569914</v>
      </c>
      <c r="D12" s="94">
        <v>4398.1158409452373</v>
      </c>
      <c r="E12" s="94">
        <v>16357.681217185616</v>
      </c>
      <c r="F12" s="94">
        <v>851.02373565155824</v>
      </c>
      <c r="G12" s="94">
        <v>17335.730441644213</v>
      </c>
      <c r="H12" s="94">
        <v>21852.51688036419</v>
      </c>
      <c r="I12" s="94">
        <v>3880.5949438776661</v>
      </c>
      <c r="J12" s="94">
        <v>5970.5201197622355</v>
      </c>
      <c r="K12" s="94">
        <v>4331.5671841885633</v>
      </c>
      <c r="L12" s="94">
        <v>13820.428116724619</v>
      </c>
      <c r="M12" s="94">
        <v>30906.068315537199</v>
      </c>
      <c r="N12" s="94">
        <v>8127.5778743052515</v>
      </c>
      <c r="O12" s="94">
        <v>4480.4974364810669</v>
      </c>
      <c r="P12" s="94">
        <v>9850.2393004374735</v>
      </c>
      <c r="Q12" s="94">
        <v>525.86195795587059</v>
      </c>
      <c r="R12" s="95">
        <v>4.5250548170980212</v>
      </c>
      <c r="S12" s="96">
        <v>173533</v>
      </c>
      <c r="T12" s="97">
        <v>35078</v>
      </c>
      <c r="U12" s="106"/>
      <c r="V12" s="106"/>
    </row>
    <row r="13" spans="1:22" x14ac:dyDescent="0.25">
      <c r="A13" s="16" t="s">
        <v>43</v>
      </c>
      <c r="B13" s="93">
        <v>26011.636639216897</v>
      </c>
      <c r="C13" s="94">
        <v>51.039778730251591</v>
      </c>
      <c r="D13" s="94">
        <v>662.49655849358192</v>
      </c>
      <c r="E13" s="94">
        <v>10575.725962601002</v>
      </c>
      <c r="F13" s="94">
        <v>905.67420476340044</v>
      </c>
      <c r="G13" s="94">
        <v>14592.265270797363</v>
      </c>
      <c r="H13" s="94">
        <v>18475.729945863935</v>
      </c>
      <c r="I13" s="94">
        <v>5067.8955310636411</v>
      </c>
      <c r="J13" s="94">
        <v>5371.3413817758283</v>
      </c>
      <c r="K13" s="94">
        <v>4195.8592871263118</v>
      </c>
      <c r="L13" s="94">
        <v>13164.61503665887</v>
      </c>
      <c r="M13" s="94">
        <v>37155.931856391668</v>
      </c>
      <c r="N13" s="94">
        <v>9581.2259055071045</v>
      </c>
      <c r="O13" s="94">
        <v>3641.6870928841977</v>
      </c>
      <c r="P13" s="94">
        <v>8619.9424448586014</v>
      </c>
      <c r="Q13" s="94">
        <v>168.27520241805934</v>
      </c>
      <c r="R13" s="95">
        <v>4.6579008493147933</v>
      </c>
      <c r="S13" s="96">
        <v>158246.00000000006</v>
      </c>
      <c r="T13" s="97">
        <v>23177</v>
      </c>
      <c r="U13" s="106"/>
      <c r="V13" s="106"/>
    </row>
    <row r="14" spans="1:22" x14ac:dyDescent="0.25">
      <c r="A14" s="16" t="s">
        <v>44</v>
      </c>
      <c r="B14" s="93">
        <v>6253.5223030375182</v>
      </c>
      <c r="C14" s="94">
        <v>38.717743120628825</v>
      </c>
      <c r="D14" s="94">
        <v>168.00013024396853</v>
      </c>
      <c r="E14" s="94">
        <v>3205.9347780457992</v>
      </c>
      <c r="F14" s="94">
        <v>227.19955794578846</v>
      </c>
      <c r="G14" s="94">
        <v>6009.24847385252</v>
      </c>
      <c r="H14" s="94">
        <v>5445.8216817153479</v>
      </c>
      <c r="I14" s="94">
        <v>1263.7810435536396</v>
      </c>
      <c r="J14" s="94">
        <v>2072.1084232158096</v>
      </c>
      <c r="K14" s="94">
        <v>1179.416501178584</v>
      </c>
      <c r="L14" s="94">
        <v>3983.6584009505777</v>
      </c>
      <c r="M14" s="94">
        <v>19614.124426452658</v>
      </c>
      <c r="N14" s="94">
        <v>5672.4770296328206</v>
      </c>
      <c r="O14" s="94">
        <v>1449.0230133577954</v>
      </c>
      <c r="P14" s="94">
        <v>2673.3939025169484</v>
      </c>
      <c r="Q14" s="94">
        <v>101.57259117959597</v>
      </c>
      <c r="R14" s="95">
        <v>0</v>
      </c>
      <c r="S14" s="96">
        <v>59358</v>
      </c>
      <c r="T14" s="97">
        <v>6951</v>
      </c>
      <c r="U14" s="106"/>
      <c r="V14" s="106"/>
    </row>
    <row r="15" spans="1:22" x14ac:dyDescent="0.25">
      <c r="A15" s="16" t="s">
        <v>45</v>
      </c>
      <c r="B15" s="93">
        <v>11087.018054168642</v>
      </c>
      <c r="C15" s="94">
        <v>2184.6378175551172</v>
      </c>
      <c r="D15" s="94">
        <v>1198.1746649634224</v>
      </c>
      <c r="E15" s="94">
        <v>17251.387154111217</v>
      </c>
      <c r="F15" s="94">
        <v>1520.7220353197206</v>
      </c>
      <c r="G15" s="94">
        <v>37671.782132548651</v>
      </c>
      <c r="H15" s="94">
        <v>23356.169947845236</v>
      </c>
      <c r="I15" s="94">
        <v>5442.252275705484</v>
      </c>
      <c r="J15" s="94">
        <v>13607.043929850272</v>
      </c>
      <c r="K15" s="94">
        <v>7356.6894242064109</v>
      </c>
      <c r="L15" s="94">
        <v>24957.738927399223</v>
      </c>
      <c r="M15" s="94">
        <v>35735.451303597452</v>
      </c>
      <c r="N15" s="94">
        <v>23411.192202051076</v>
      </c>
      <c r="O15" s="94">
        <v>11725.629373332766</v>
      </c>
      <c r="P15" s="94">
        <v>19899.830554742221</v>
      </c>
      <c r="Q15" s="94">
        <v>374.32132740635814</v>
      </c>
      <c r="R15" s="95">
        <v>11.958875196684318</v>
      </c>
      <c r="S15" s="96">
        <v>236792</v>
      </c>
      <c r="T15" s="97">
        <v>35103</v>
      </c>
      <c r="U15" s="106"/>
      <c r="V15" s="106"/>
    </row>
    <row r="16" spans="1:22" x14ac:dyDescent="0.25">
      <c r="A16" s="16" t="s">
        <v>46</v>
      </c>
      <c r="B16" s="93">
        <v>4217.6451619775071</v>
      </c>
      <c r="C16" s="94">
        <v>535.38465625559343</v>
      </c>
      <c r="D16" s="94">
        <v>321.54545509990868</v>
      </c>
      <c r="E16" s="94">
        <v>8119.8119945086473</v>
      </c>
      <c r="F16" s="94">
        <v>819.01625809377811</v>
      </c>
      <c r="G16" s="94">
        <v>13457.220471602943</v>
      </c>
      <c r="H16" s="94">
        <v>13758.216483492039</v>
      </c>
      <c r="I16" s="94">
        <v>4589.2381613848929</v>
      </c>
      <c r="J16" s="94">
        <v>3589.2750004472114</v>
      </c>
      <c r="K16" s="94">
        <v>3072.7019022475733</v>
      </c>
      <c r="L16" s="94">
        <v>6921.1259809035682</v>
      </c>
      <c r="M16" s="94">
        <v>24805.057593156736</v>
      </c>
      <c r="N16" s="94">
        <v>13364.495441195268</v>
      </c>
      <c r="O16" s="94">
        <v>3715.8337237809219</v>
      </c>
      <c r="P16" s="94">
        <v>5144.4293211464701</v>
      </c>
      <c r="Q16" s="94">
        <v>295.2635855980086</v>
      </c>
      <c r="R16" s="95">
        <v>2.7388091089346873</v>
      </c>
      <c r="S16" s="96">
        <v>106728.99999999999</v>
      </c>
      <c r="T16" s="97">
        <v>14125</v>
      </c>
      <c r="U16" s="106"/>
      <c r="V16" s="106"/>
    </row>
    <row r="17" spans="1:22" x14ac:dyDescent="0.25">
      <c r="A17" s="16" t="s">
        <v>47</v>
      </c>
      <c r="B17" s="93">
        <v>4498.655936724359</v>
      </c>
      <c r="C17" s="94">
        <v>517.10698263714085</v>
      </c>
      <c r="D17" s="94">
        <v>142.34990625930425</v>
      </c>
      <c r="E17" s="94">
        <v>4316.0401529239398</v>
      </c>
      <c r="F17" s="94">
        <v>189.19274719623556</v>
      </c>
      <c r="G17" s="94">
        <v>4747.1992571527207</v>
      </c>
      <c r="H17" s="94">
        <v>4920.7130391193023</v>
      </c>
      <c r="I17" s="94">
        <v>2370.0614933220695</v>
      </c>
      <c r="J17" s="94">
        <v>2382.4930281039019</v>
      </c>
      <c r="K17" s="94">
        <v>1423.8563002855608</v>
      </c>
      <c r="L17" s="94">
        <v>4415.3943330200782</v>
      </c>
      <c r="M17" s="94">
        <v>14531.104492057993</v>
      </c>
      <c r="N17" s="94">
        <v>6281.7981595581823</v>
      </c>
      <c r="O17" s="94">
        <v>2946.472011750031</v>
      </c>
      <c r="P17" s="94">
        <v>3273.8667186907369</v>
      </c>
      <c r="Q17" s="94">
        <v>55.10363642596743</v>
      </c>
      <c r="R17" s="95">
        <v>4.5918047724813489</v>
      </c>
      <c r="S17" s="96">
        <v>57016.000000000022</v>
      </c>
      <c r="T17" s="97">
        <v>13581</v>
      </c>
      <c r="U17" s="106"/>
      <c r="V17" s="106"/>
    </row>
    <row r="18" spans="1:22" x14ac:dyDescent="0.25">
      <c r="A18" s="16" t="s">
        <v>48</v>
      </c>
      <c r="B18" s="93">
        <v>6335.4474634631479</v>
      </c>
      <c r="C18" s="94">
        <v>12405.252676143695</v>
      </c>
      <c r="D18" s="94">
        <v>303.6524149876015</v>
      </c>
      <c r="E18" s="94">
        <v>11977.259442167124</v>
      </c>
      <c r="F18" s="94">
        <v>605.01482990484021</v>
      </c>
      <c r="G18" s="94">
        <v>11021.373442265312</v>
      </c>
      <c r="H18" s="94">
        <v>16684.430320111522</v>
      </c>
      <c r="I18" s="94">
        <v>4162.6646005893508</v>
      </c>
      <c r="J18" s="94">
        <v>6838.5206055190556</v>
      </c>
      <c r="K18" s="94">
        <v>5170.2709281885509</v>
      </c>
      <c r="L18" s="94">
        <v>12133.508323698799</v>
      </c>
      <c r="M18" s="94">
        <v>25993.683206807633</v>
      </c>
      <c r="N18" s="94">
        <v>7907.0427537275873</v>
      </c>
      <c r="O18" s="94">
        <v>4601.8073095100226</v>
      </c>
      <c r="P18" s="94">
        <v>6778.0117449535692</v>
      </c>
      <c r="Q18" s="94">
        <v>104.13224590512282</v>
      </c>
      <c r="R18" s="95">
        <v>0.92769205706439517</v>
      </c>
      <c r="S18" s="96">
        <v>133023</v>
      </c>
      <c r="T18" s="97">
        <v>16739</v>
      </c>
      <c r="U18" s="106"/>
      <c r="V18" s="106"/>
    </row>
    <row r="19" spans="1:22" x14ac:dyDescent="0.25">
      <c r="A19" s="16" t="s">
        <v>49</v>
      </c>
      <c r="B19" s="93">
        <v>587.21305006342254</v>
      </c>
      <c r="C19" s="94">
        <v>746.5539533114835</v>
      </c>
      <c r="D19" s="94">
        <v>90.84322196689493</v>
      </c>
      <c r="E19" s="94">
        <v>330.65518150553282</v>
      </c>
      <c r="F19" s="94">
        <v>224.74982298206493</v>
      </c>
      <c r="G19" s="94">
        <v>894.58502026688348</v>
      </c>
      <c r="H19" s="94">
        <v>1767.7854783366458</v>
      </c>
      <c r="I19" s="94">
        <v>261.24940675743011</v>
      </c>
      <c r="J19" s="94">
        <v>574.44528918535286</v>
      </c>
      <c r="K19" s="94">
        <v>364.48033622169669</v>
      </c>
      <c r="L19" s="94">
        <v>1106.398821473136</v>
      </c>
      <c r="M19" s="94">
        <v>6820.0092472387951</v>
      </c>
      <c r="N19" s="94">
        <v>1307.9463784841751</v>
      </c>
      <c r="O19" s="94">
        <v>528.09531054276636</v>
      </c>
      <c r="P19" s="94">
        <v>935.21382304828762</v>
      </c>
      <c r="Q19" s="94">
        <v>3.7756586154308085</v>
      </c>
      <c r="R19" s="95">
        <v>0</v>
      </c>
      <c r="S19" s="96">
        <v>16544</v>
      </c>
      <c r="T19" s="97">
        <v>2911</v>
      </c>
      <c r="U19" s="106"/>
      <c r="V19" s="106"/>
    </row>
    <row r="20" spans="1:22" x14ac:dyDescent="0.25">
      <c r="A20" s="16" t="s">
        <v>50</v>
      </c>
      <c r="B20" s="93">
        <v>633.16001222726561</v>
      </c>
      <c r="C20" s="94">
        <v>1578.7776894697477</v>
      </c>
      <c r="D20" s="94">
        <v>1396.2124771940344</v>
      </c>
      <c r="E20" s="94">
        <v>4262.4918586789545</v>
      </c>
      <c r="F20" s="94">
        <v>298.48330882112623</v>
      </c>
      <c r="G20" s="94">
        <v>4055.0277678126836</v>
      </c>
      <c r="H20" s="94">
        <v>5032.0009704911463</v>
      </c>
      <c r="I20" s="94">
        <v>2844.878790884919</v>
      </c>
      <c r="J20" s="94">
        <v>3607.0048885992273</v>
      </c>
      <c r="K20" s="94">
        <v>1058.4622483173089</v>
      </c>
      <c r="L20" s="94">
        <v>3690.0685511266956</v>
      </c>
      <c r="M20" s="94">
        <v>6566.2695773710984</v>
      </c>
      <c r="N20" s="94">
        <v>1871.5554862164493</v>
      </c>
      <c r="O20" s="94">
        <v>882.69918273417795</v>
      </c>
      <c r="P20" s="94">
        <v>2233.3410445853006</v>
      </c>
      <c r="Q20" s="94">
        <v>5.2312225919880646</v>
      </c>
      <c r="R20" s="95">
        <v>4.3349228778676876</v>
      </c>
      <c r="S20" s="96">
        <v>40019.999999999993</v>
      </c>
      <c r="T20" s="97">
        <v>6976</v>
      </c>
      <c r="U20" s="106"/>
      <c r="V20" s="106"/>
    </row>
    <row r="21" spans="1:22" ht="15.75" thickBot="1" x14ac:dyDescent="0.3">
      <c r="A21" s="18" t="s">
        <v>51</v>
      </c>
      <c r="B21" s="98">
        <v>35178.632770650263</v>
      </c>
      <c r="C21" s="99">
        <v>2257.2170220162425</v>
      </c>
      <c r="D21" s="99">
        <v>7826.3765005928472</v>
      </c>
      <c r="E21" s="99">
        <v>123320.76801125903</v>
      </c>
      <c r="F21" s="99">
        <v>6449.7003664009753</v>
      </c>
      <c r="G21" s="99">
        <v>176803.18351882539</v>
      </c>
      <c r="H21" s="99">
        <v>225542.12115314667</v>
      </c>
      <c r="I21" s="99">
        <v>68949.301569243398</v>
      </c>
      <c r="J21" s="99">
        <v>94016.914218820384</v>
      </c>
      <c r="K21" s="99">
        <v>108649.78569952847</v>
      </c>
      <c r="L21" s="99">
        <v>280703.94976096251</v>
      </c>
      <c r="M21" s="99">
        <v>198181.69529047195</v>
      </c>
      <c r="N21" s="99">
        <v>97407.754638265324</v>
      </c>
      <c r="O21" s="99">
        <v>55181.503154507336</v>
      </c>
      <c r="P21" s="99">
        <v>156027.76549852558</v>
      </c>
      <c r="Q21" s="99">
        <v>12528.657819505161</v>
      </c>
      <c r="R21" s="100">
        <v>419.67300727826904</v>
      </c>
      <c r="S21" s="101">
        <v>1649444.9999999998</v>
      </c>
      <c r="T21" s="102">
        <v>154808</v>
      </c>
      <c r="U21" s="106"/>
      <c r="V21" s="106"/>
    </row>
    <row r="22" spans="1:22" ht="15.75" thickBot="1" x14ac:dyDescent="0.3">
      <c r="A22" s="20" t="s">
        <v>52</v>
      </c>
      <c r="B22" s="103">
        <v>147520.99856612447</v>
      </c>
      <c r="C22" s="103">
        <v>21921.337476474378</v>
      </c>
      <c r="D22" s="103">
        <v>56074.5205825796</v>
      </c>
      <c r="E22" s="103">
        <v>234177.84985943284</v>
      </c>
      <c r="F22" s="103">
        <v>15318.274748771193</v>
      </c>
      <c r="G22" s="103">
        <v>364054.49082248315</v>
      </c>
      <c r="H22" s="103">
        <v>404562.55493152922</v>
      </c>
      <c r="I22" s="103">
        <v>130074.13428354808</v>
      </c>
      <c r="J22" s="103">
        <v>175416.18668912904</v>
      </c>
      <c r="K22" s="103">
        <v>156666.31071122945</v>
      </c>
      <c r="L22" s="103">
        <v>442527.60255115561</v>
      </c>
      <c r="M22" s="103">
        <v>530618.60924183135</v>
      </c>
      <c r="N22" s="103">
        <v>222806.28391086584</v>
      </c>
      <c r="O22" s="103">
        <v>106506.87202672308</v>
      </c>
      <c r="P22" s="103">
        <v>261545.83256214677</v>
      </c>
      <c r="Q22" s="103">
        <v>23082.79187536276</v>
      </c>
      <c r="R22" s="103">
        <v>609.34916061299214</v>
      </c>
      <c r="S22" s="104">
        <v>3293484</v>
      </c>
      <c r="T22" s="103">
        <v>411186</v>
      </c>
      <c r="U22" s="106"/>
      <c r="V22" s="106"/>
    </row>
    <row r="23" spans="1:22" x14ac:dyDescent="0.25">
      <c r="U23" s="106"/>
      <c r="V23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9.5" thickBot="1" x14ac:dyDescent="0.3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ht="15.75" thickBot="1" x14ac:dyDescent="0.3">
      <c r="A28" s="14" t="s">
        <v>36</v>
      </c>
      <c r="B28" s="75">
        <v>73</v>
      </c>
      <c r="C28" s="75">
        <v>85</v>
      </c>
      <c r="D28" s="75">
        <v>89</v>
      </c>
      <c r="E28" s="75">
        <v>456</v>
      </c>
      <c r="F28" s="75">
        <v>54</v>
      </c>
      <c r="G28" s="75">
        <v>378</v>
      </c>
      <c r="H28" s="75">
        <v>1979</v>
      </c>
      <c r="I28" s="75">
        <v>459</v>
      </c>
      <c r="J28" s="75">
        <v>387</v>
      </c>
      <c r="K28" s="75">
        <v>58</v>
      </c>
      <c r="L28" s="75">
        <v>1030</v>
      </c>
      <c r="M28" s="75">
        <v>601</v>
      </c>
      <c r="N28" s="75">
        <v>632</v>
      </c>
      <c r="O28" s="75">
        <v>271</v>
      </c>
      <c r="P28" s="75">
        <v>331</v>
      </c>
      <c r="Q28" s="75">
        <v>12</v>
      </c>
      <c r="R28" s="75">
        <v>0</v>
      </c>
      <c r="S28" s="19">
        <v>6895</v>
      </c>
      <c r="T28" s="19">
        <v>3337</v>
      </c>
      <c r="U28" s="106"/>
      <c r="V28" s="106"/>
    </row>
    <row r="29" spans="1:22" ht="15.75" thickBot="1" x14ac:dyDescent="0.3">
      <c r="A29" s="16" t="s">
        <v>37</v>
      </c>
      <c r="B29" s="75">
        <v>41</v>
      </c>
      <c r="C29" s="75">
        <v>193</v>
      </c>
      <c r="D29" s="75">
        <v>546</v>
      </c>
      <c r="E29" s="75">
        <v>1701</v>
      </c>
      <c r="F29" s="75">
        <v>107</v>
      </c>
      <c r="G29" s="75">
        <v>1151</v>
      </c>
      <c r="H29" s="75">
        <v>1782</v>
      </c>
      <c r="I29" s="75">
        <v>560</v>
      </c>
      <c r="J29" s="75">
        <v>1121</v>
      </c>
      <c r="K29" s="75">
        <v>117</v>
      </c>
      <c r="L29" s="75">
        <v>1698</v>
      </c>
      <c r="M29" s="75">
        <v>1343</v>
      </c>
      <c r="N29" s="75">
        <v>1253</v>
      </c>
      <c r="O29" s="75">
        <v>424</v>
      </c>
      <c r="P29" s="75">
        <v>540</v>
      </c>
      <c r="Q29" s="75">
        <v>74</v>
      </c>
      <c r="R29" s="75">
        <v>45</v>
      </c>
      <c r="S29" s="19">
        <v>12696</v>
      </c>
      <c r="T29" s="19">
        <v>5946</v>
      </c>
      <c r="U29" s="106"/>
      <c r="V29" s="106"/>
    </row>
    <row r="30" spans="1:22" ht="15.75" thickBot="1" x14ac:dyDescent="0.3">
      <c r="A30" s="16" t="s">
        <v>38</v>
      </c>
      <c r="B30" s="75">
        <v>59</v>
      </c>
      <c r="C30" s="75">
        <v>56</v>
      </c>
      <c r="D30" s="75">
        <v>685</v>
      </c>
      <c r="E30" s="75">
        <v>1754</v>
      </c>
      <c r="F30" s="75">
        <v>958</v>
      </c>
      <c r="G30" s="75">
        <v>1870</v>
      </c>
      <c r="H30" s="75">
        <v>4370</v>
      </c>
      <c r="I30" s="75">
        <v>774</v>
      </c>
      <c r="J30" s="75">
        <v>2112</v>
      </c>
      <c r="K30" s="75">
        <v>272</v>
      </c>
      <c r="L30" s="75">
        <v>9280</v>
      </c>
      <c r="M30" s="75">
        <v>3385</v>
      </c>
      <c r="N30" s="75">
        <v>3497</v>
      </c>
      <c r="O30" s="75">
        <v>763</v>
      </c>
      <c r="P30" s="75">
        <v>2601</v>
      </c>
      <c r="Q30" s="75">
        <v>12</v>
      </c>
      <c r="R30" s="75">
        <v>0</v>
      </c>
      <c r="S30" s="19">
        <v>32448</v>
      </c>
      <c r="T30" s="19">
        <v>11866</v>
      </c>
      <c r="U30" s="106"/>
      <c r="V30" s="106"/>
    </row>
    <row r="31" spans="1:22" ht="15.75" thickBot="1" x14ac:dyDescent="0.3">
      <c r="A31" s="16" t="s">
        <v>39</v>
      </c>
      <c r="B31" s="75">
        <v>355</v>
      </c>
      <c r="C31" s="75">
        <v>90</v>
      </c>
      <c r="D31" s="75">
        <v>570</v>
      </c>
      <c r="E31" s="75">
        <v>416</v>
      </c>
      <c r="F31" s="75">
        <v>15</v>
      </c>
      <c r="G31" s="75">
        <v>712</v>
      </c>
      <c r="H31" s="75">
        <v>1381</v>
      </c>
      <c r="I31" s="75">
        <v>373</v>
      </c>
      <c r="J31" s="75">
        <v>832</v>
      </c>
      <c r="K31" s="75">
        <v>47</v>
      </c>
      <c r="L31" s="75">
        <v>1714</v>
      </c>
      <c r="M31" s="75">
        <v>1885</v>
      </c>
      <c r="N31" s="75">
        <v>552</v>
      </c>
      <c r="O31" s="75">
        <v>50</v>
      </c>
      <c r="P31" s="75">
        <v>474</v>
      </c>
      <c r="Q31" s="75">
        <v>1</v>
      </c>
      <c r="R31" s="75">
        <v>0</v>
      </c>
      <c r="S31" s="19">
        <v>9467</v>
      </c>
      <c r="T31" s="19">
        <v>1491</v>
      </c>
      <c r="U31" s="106"/>
      <c r="V31" s="106"/>
    </row>
    <row r="32" spans="1:22" ht="15.75" thickBot="1" x14ac:dyDescent="0.3">
      <c r="A32" s="16" t="s">
        <v>40</v>
      </c>
      <c r="B32" s="75">
        <v>1219</v>
      </c>
      <c r="C32" s="75">
        <v>9</v>
      </c>
      <c r="D32" s="75">
        <v>1010</v>
      </c>
      <c r="E32" s="75">
        <v>887</v>
      </c>
      <c r="F32" s="75">
        <v>63</v>
      </c>
      <c r="G32" s="75">
        <v>1108</v>
      </c>
      <c r="H32" s="75">
        <v>4388</v>
      </c>
      <c r="I32" s="75">
        <v>579</v>
      </c>
      <c r="J32" s="75">
        <v>1606</v>
      </c>
      <c r="K32" s="75">
        <v>120</v>
      </c>
      <c r="L32" s="75">
        <v>1888</v>
      </c>
      <c r="M32" s="75">
        <v>8991</v>
      </c>
      <c r="N32" s="75">
        <v>2697</v>
      </c>
      <c r="O32" s="75">
        <v>7246</v>
      </c>
      <c r="P32" s="75">
        <v>724</v>
      </c>
      <c r="Q32" s="75">
        <v>9</v>
      </c>
      <c r="R32" s="75">
        <v>0</v>
      </c>
      <c r="S32" s="19">
        <v>32544</v>
      </c>
      <c r="T32" s="19">
        <v>10799</v>
      </c>
      <c r="U32" s="106"/>
      <c r="V32" s="106"/>
    </row>
    <row r="33" spans="1:22" ht="15.75" thickBot="1" x14ac:dyDescent="0.3">
      <c r="A33" s="16" t="s">
        <v>41</v>
      </c>
      <c r="B33" s="75">
        <v>1868</v>
      </c>
      <c r="C33" s="75">
        <v>264</v>
      </c>
      <c r="D33" s="75">
        <v>781</v>
      </c>
      <c r="E33" s="75">
        <v>3039</v>
      </c>
      <c r="F33" s="75">
        <v>143</v>
      </c>
      <c r="G33" s="75">
        <v>3617</v>
      </c>
      <c r="H33" s="75">
        <v>9661</v>
      </c>
      <c r="I33" s="75">
        <v>360</v>
      </c>
      <c r="J33" s="75">
        <v>5720</v>
      </c>
      <c r="K33" s="75">
        <v>285</v>
      </c>
      <c r="L33" s="75">
        <v>5488</v>
      </c>
      <c r="M33" s="75">
        <v>7957</v>
      </c>
      <c r="N33" s="75">
        <v>4272</v>
      </c>
      <c r="O33" s="75">
        <v>1499</v>
      </c>
      <c r="P33" s="75">
        <v>941</v>
      </c>
      <c r="Q33" s="75">
        <v>417</v>
      </c>
      <c r="R33" s="75">
        <v>0</v>
      </c>
      <c r="S33" s="19">
        <v>46312</v>
      </c>
      <c r="T33" s="19">
        <v>19987</v>
      </c>
      <c r="U33" s="106"/>
      <c r="V33" s="106"/>
    </row>
    <row r="34" spans="1:22" ht="15.75" thickBot="1" x14ac:dyDescent="0.3">
      <c r="A34" s="16" t="s">
        <v>42</v>
      </c>
      <c r="B34" s="75">
        <v>351</v>
      </c>
      <c r="C34" s="75">
        <v>6</v>
      </c>
      <c r="D34" s="75">
        <v>117</v>
      </c>
      <c r="E34" s="75">
        <v>612</v>
      </c>
      <c r="F34" s="75">
        <v>39</v>
      </c>
      <c r="G34" s="75">
        <v>431</v>
      </c>
      <c r="H34" s="75">
        <v>2915</v>
      </c>
      <c r="I34" s="75">
        <v>91</v>
      </c>
      <c r="J34" s="75">
        <v>676</v>
      </c>
      <c r="K34" s="75">
        <v>129</v>
      </c>
      <c r="L34" s="75">
        <v>6559</v>
      </c>
      <c r="M34" s="75">
        <v>1408</v>
      </c>
      <c r="N34" s="75">
        <v>6432</v>
      </c>
      <c r="O34" s="75">
        <v>666</v>
      </c>
      <c r="P34" s="75">
        <v>3858</v>
      </c>
      <c r="Q34" s="75">
        <v>14</v>
      </c>
      <c r="R34" s="75">
        <v>0</v>
      </c>
      <c r="S34" s="19">
        <v>24304</v>
      </c>
      <c r="T34" s="19">
        <v>7578</v>
      </c>
      <c r="U34" s="106"/>
      <c r="V34" s="106"/>
    </row>
    <row r="35" spans="1:22" ht="15.75" thickBot="1" x14ac:dyDescent="0.3">
      <c r="A35" s="16" t="s">
        <v>43</v>
      </c>
      <c r="B35" s="75">
        <v>12245</v>
      </c>
      <c r="C35" s="75">
        <v>7</v>
      </c>
      <c r="D35" s="75">
        <v>95</v>
      </c>
      <c r="E35" s="75">
        <v>7986</v>
      </c>
      <c r="F35" s="75">
        <v>519</v>
      </c>
      <c r="G35" s="75">
        <v>4339</v>
      </c>
      <c r="H35" s="75">
        <v>9100</v>
      </c>
      <c r="I35" s="75">
        <v>447</v>
      </c>
      <c r="J35" s="75">
        <v>3214</v>
      </c>
      <c r="K35" s="75">
        <v>435</v>
      </c>
      <c r="L35" s="75">
        <v>4223</v>
      </c>
      <c r="M35" s="75">
        <v>12811</v>
      </c>
      <c r="N35" s="75">
        <v>4798</v>
      </c>
      <c r="O35" s="75">
        <v>1022</v>
      </c>
      <c r="P35" s="75">
        <v>3216</v>
      </c>
      <c r="Q35" s="75">
        <v>12</v>
      </c>
      <c r="R35" s="75">
        <v>0</v>
      </c>
      <c r="S35" s="19">
        <v>64469</v>
      </c>
      <c r="T35" s="19">
        <v>16184</v>
      </c>
      <c r="U35" s="106"/>
      <c r="V35" s="106"/>
    </row>
    <row r="36" spans="1:22" ht="15.75" thickBot="1" x14ac:dyDescent="0.3">
      <c r="A36" s="16" t="s">
        <v>44</v>
      </c>
      <c r="B36" s="75">
        <v>2032</v>
      </c>
      <c r="C36" s="75">
        <v>5</v>
      </c>
      <c r="D36" s="75">
        <v>56</v>
      </c>
      <c r="E36" s="75">
        <v>1298</v>
      </c>
      <c r="F36" s="75">
        <v>161</v>
      </c>
      <c r="G36" s="75">
        <v>508</v>
      </c>
      <c r="H36" s="75">
        <v>3054</v>
      </c>
      <c r="I36" s="75">
        <v>680</v>
      </c>
      <c r="J36" s="75">
        <v>968</v>
      </c>
      <c r="K36" s="75">
        <v>78</v>
      </c>
      <c r="L36" s="75">
        <v>1269</v>
      </c>
      <c r="M36" s="75">
        <v>3910</v>
      </c>
      <c r="N36" s="75">
        <v>1521</v>
      </c>
      <c r="O36" s="75">
        <v>167</v>
      </c>
      <c r="P36" s="75">
        <v>705</v>
      </c>
      <c r="Q36" s="75">
        <v>10</v>
      </c>
      <c r="R36" s="75">
        <v>0</v>
      </c>
      <c r="S36" s="19">
        <v>16422</v>
      </c>
      <c r="T36" s="19">
        <v>12585</v>
      </c>
      <c r="U36" s="106"/>
      <c r="V36" s="106"/>
    </row>
    <row r="37" spans="1:22" ht="15.75" thickBot="1" x14ac:dyDescent="0.3">
      <c r="A37" s="16" t="s">
        <v>45</v>
      </c>
      <c r="B37" s="75">
        <v>7258</v>
      </c>
      <c r="C37" s="75">
        <v>467</v>
      </c>
      <c r="D37" s="75">
        <v>363</v>
      </c>
      <c r="E37" s="75">
        <v>10989</v>
      </c>
      <c r="F37" s="75">
        <v>527</v>
      </c>
      <c r="G37" s="75">
        <v>4518</v>
      </c>
      <c r="H37" s="75">
        <v>13648</v>
      </c>
      <c r="I37" s="75">
        <v>1008</v>
      </c>
      <c r="J37" s="75">
        <v>5504</v>
      </c>
      <c r="K37" s="75">
        <v>719</v>
      </c>
      <c r="L37" s="75">
        <v>9778</v>
      </c>
      <c r="M37" s="75">
        <v>15973</v>
      </c>
      <c r="N37" s="75">
        <v>6684</v>
      </c>
      <c r="O37" s="75">
        <v>2153</v>
      </c>
      <c r="P37" s="75">
        <v>5043</v>
      </c>
      <c r="Q37" s="75">
        <v>42</v>
      </c>
      <c r="R37" s="75">
        <v>0</v>
      </c>
      <c r="S37" s="19">
        <v>84674</v>
      </c>
      <c r="T37" s="19">
        <v>26324</v>
      </c>
      <c r="U37" s="106"/>
      <c r="V37" s="106"/>
    </row>
    <row r="38" spans="1:22" ht="15.75" thickBot="1" x14ac:dyDescent="0.3">
      <c r="A38" s="16" t="s">
        <v>46</v>
      </c>
      <c r="B38" s="75">
        <v>2708</v>
      </c>
      <c r="C38" s="75">
        <v>71</v>
      </c>
      <c r="D38" s="75">
        <v>143</v>
      </c>
      <c r="E38" s="75">
        <v>2314</v>
      </c>
      <c r="F38" s="75">
        <v>67</v>
      </c>
      <c r="G38" s="75">
        <v>2598</v>
      </c>
      <c r="H38" s="75">
        <v>5148</v>
      </c>
      <c r="I38" s="75">
        <v>164</v>
      </c>
      <c r="J38" s="75">
        <v>3090</v>
      </c>
      <c r="K38" s="75">
        <v>150</v>
      </c>
      <c r="L38" s="75">
        <v>3643</v>
      </c>
      <c r="M38" s="75">
        <v>18691</v>
      </c>
      <c r="N38" s="75">
        <v>9106</v>
      </c>
      <c r="O38" s="75">
        <v>1504</v>
      </c>
      <c r="P38" s="75">
        <v>1225</v>
      </c>
      <c r="Q38" s="75">
        <v>39</v>
      </c>
      <c r="R38" s="75">
        <v>0</v>
      </c>
      <c r="S38" s="19">
        <v>50661</v>
      </c>
      <c r="T38" s="19">
        <v>14609</v>
      </c>
      <c r="U38" s="106"/>
      <c r="V38" s="106"/>
    </row>
    <row r="39" spans="1:22" ht="15.75" thickBot="1" x14ac:dyDescent="0.3">
      <c r="A39" s="16" t="s">
        <v>47</v>
      </c>
      <c r="B39" s="75">
        <v>2124</v>
      </c>
      <c r="C39" s="75">
        <v>184</v>
      </c>
      <c r="D39" s="75">
        <v>36</v>
      </c>
      <c r="E39" s="75">
        <v>3071</v>
      </c>
      <c r="F39" s="75">
        <v>149</v>
      </c>
      <c r="G39" s="75">
        <v>652</v>
      </c>
      <c r="H39" s="75">
        <v>4472</v>
      </c>
      <c r="I39" s="75">
        <v>137</v>
      </c>
      <c r="J39" s="75">
        <v>932</v>
      </c>
      <c r="K39" s="75">
        <v>118</v>
      </c>
      <c r="L39" s="75">
        <v>1172</v>
      </c>
      <c r="M39" s="75">
        <v>4245</v>
      </c>
      <c r="N39" s="75">
        <v>1158</v>
      </c>
      <c r="O39" s="75">
        <v>169</v>
      </c>
      <c r="P39" s="75">
        <v>397</v>
      </c>
      <c r="Q39" s="75">
        <v>13</v>
      </c>
      <c r="R39" s="75">
        <v>0</v>
      </c>
      <c r="S39" s="19">
        <v>19029</v>
      </c>
      <c r="T39" s="19">
        <v>5062</v>
      </c>
      <c r="U39" s="106"/>
      <c r="V39" s="106"/>
    </row>
    <row r="40" spans="1:22" ht="15.75" thickBot="1" x14ac:dyDescent="0.3">
      <c r="A40" s="16" t="s">
        <v>48</v>
      </c>
      <c r="B40" s="75">
        <v>3843</v>
      </c>
      <c r="C40" s="75">
        <v>4980</v>
      </c>
      <c r="D40" s="75">
        <v>178</v>
      </c>
      <c r="E40" s="75">
        <v>4431</v>
      </c>
      <c r="F40" s="75">
        <v>555</v>
      </c>
      <c r="G40" s="75">
        <v>1680</v>
      </c>
      <c r="H40" s="75">
        <v>11036</v>
      </c>
      <c r="I40" s="75">
        <v>916</v>
      </c>
      <c r="J40" s="75">
        <v>5419</v>
      </c>
      <c r="K40" s="75">
        <v>203</v>
      </c>
      <c r="L40" s="75">
        <v>6771</v>
      </c>
      <c r="M40" s="75">
        <v>12593</v>
      </c>
      <c r="N40" s="75">
        <v>10629</v>
      </c>
      <c r="O40" s="75">
        <v>2693</v>
      </c>
      <c r="P40" s="75">
        <v>1997</v>
      </c>
      <c r="Q40" s="75">
        <v>56</v>
      </c>
      <c r="R40" s="75">
        <v>13</v>
      </c>
      <c r="S40" s="19">
        <v>67993</v>
      </c>
      <c r="T40" s="19">
        <v>15132</v>
      </c>
      <c r="U40" s="106"/>
      <c r="V40" s="106"/>
    </row>
    <row r="41" spans="1:22" ht="15.75" thickBot="1" x14ac:dyDescent="0.3">
      <c r="A41" s="16" t="s">
        <v>49</v>
      </c>
      <c r="B41" s="75">
        <v>13</v>
      </c>
      <c r="C41" s="75">
        <v>245</v>
      </c>
      <c r="D41" s="75">
        <v>7</v>
      </c>
      <c r="E41" s="75">
        <v>248</v>
      </c>
      <c r="F41" s="75">
        <v>2</v>
      </c>
      <c r="G41" s="75">
        <v>108</v>
      </c>
      <c r="H41" s="75">
        <v>670</v>
      </c>
      <c r="I41" s="75">
        <v>33</v>
      </c>
      <c r="J41" s="75">
        <v>280</v>
      </c>
      <c r="K41" s="75">
        <v>5</v>
      </c>
      <c r="L41" s="75">
        <v>235</v>
      </c>
      <c r="M41" s="75">
        <v>2257</v>
      </c>
      <c r="N41" s="75">
        <v>457</v>
      </c>
      <c r="O41" s="75">
        <v>94</v>
      </c>
      <c r="P41" s="75">
        <v>209</v>
      </c>
      <c r="Q41" s="75">
        <v>0</v>
      </c>
      <c r="R41" s="75">
        <v>15</v>
      </c>
      <c r="S41" s="19">
        <v>4878</v>
      </c>
      <c r="T41" s="19">
        <v>800</v>
      </c>
      <c r="U41" s="106"/>
      <c r="V41" s="106"/>
    </row>
    <row r="42" spans="1:22" ht="15.75" thickBot="1" x14ac:dyDescent="0.3">
      <c r="A42" s="16" t="s">
        <v>50</v>
      </c>
      <c r="B42" s="75">
        <v>296</v>
      </c>
      <c r="C42" s="75">
        <v>270</v>
      </c>
      <c r="D42" s="75">
        <v>26</v>
      </c>
      <c r="E42" s="75">
        <v>858</v>
      </c>
      <c r="F42" s="75">
        <v>4</v>
      </c>
      <c r="G42" s="75">
        <v>192</v>
      </c>
      <c r="H42" s="75">
        <v>2150</v>
      </c>
      <c r="I42" s="75">
        <v>166</v>
      </c>
      <c r="J42" s="75">
        <v>409</v>
      </c>
      <c r="K42" s="75">
        <v>67</v>
      </c>
      <c r="L42" s="75">
        <v>3713</v>
      </c>
      <c r="M42" s="75">
        <v>1244</v>
      </c>
      <c r="N42" s="75">
        <v>1281</v>
      </c>
      <c r="O42" s="75">
        <v>2577</v>
      </c>
      <c r="P42" s="75">
        <v>586</v>
      </c>
      <c r="Q42" s="75">
        <v>1</v>
      </c>
      <c r="R42" s="75">
        <v>8</v>
      </c>
      <c r="S42" s="19">
        <v>13848</v>
      </c>
      <c r="T42" s="19">
        <v>4463</v>
      </c>
      <c r="U42" s="106"/>
      <c r="V42" s="106"/>
    </row>
    <row r="43" spans="1:22" ht="15.75" thickBot="1" x14ac:dyDescent="0.3">
      <c r="A43" s="18" t="s">
        <v>51</v>
      </c>
      <c r="B43" s="75">
        <v>8563</v>
      </c>
      <c r="C43" s="75">
        <v>1905</v>
      </c>
      <c r="D43" s="75">
        <v>4521</v>
      </c>
      <c r="E43" s="75">
        <v>41763</v>
      </c>
      <c r="F43" s="75">
        <v>1341</v>
      </c>
      <c r="G43" s="75">
        <v>18013</v>
      </c>
      <c r="H43" s="75">
        <v>156259</v>
      </c>
      <c r="I43" s="75">
        <v>8641</v>
      </c>
      <c r="J43" s="75">
        <v>42422</v>
      </c>
      <c r="K43" s="75">
        <v>10146</v>
      </c>
      <c r="L43" s="75">
        <v>105482</v>
      </c>
      <c r="M43" s="75">
        <v>43196</v>
      </c>
      <c r="N43" s="75">
        <v>39527</v>
      </c>
      <c r="O43" s="75">
        <v>36196</v>
      </c>
      <c r="P43" s="75">
        <v>21625</v>
      </c>
      <c r="Q43" s="75">
        <v>545</v>
      </c>
      <c r="R43" s="75">
        <v>9</v>
      </c>
      <c r="S43" s="19">
        <v>540154</v>
      </c>
      <c r="T43" s="19">
        <v>69362</v>
      </c>
      <c r="U43" s="106"/>
      <c r="V43" s="106"/>
    </row>
    <row r="44" spans="1:22" ht="15.75" thickBot="1" x14ac:dyDescent="0.3">
      <c r="A44" s="20" t="s">
        <v>52</v>
      </c>
      <c r="B44" s="19">
        <v>43048</v>
      </c>
      <c r="C44" s="19">
        <v>8837</v>
      </c>
      <c r="D44" s="19">
        <v>9223</v>
      </c>
      <c r="E44" s="19">
        <v>81823</v>
      </c>
      <c r="F44" s="19">
        <v>4704</v>
      </c>
      <c r="G44" s="19">
        <v>41875</v>
      </c>
      <c r="H44" s="19">
        <v>232013</v>
      </c>
      <c r="I44" s="19">
        <v>15388</v>
      </c>
      <c r="J44" s="19">
        <v>74692</v>
      </c>
      <c r="K44" s="19">
        <v>12949</v>
      </c>
      <c r="L44" s="19">
        <v>163943</v>
      </c>
      <c r="M44" s="19">
        <v>140490</v>
      </c>
      <c r="N44" s="19">
        <v>94496</v>
      </c>
      <c r="O44" s="19">
        <v>57494</v>
      </c>
      <c r="P44" s="19">
        <v>44472</v>
      </c>
      <c r="Q44" s="19">
        <v>1257</v>
      </c>
      <c r="R44" s="19">
        <v>90</v>
      </c>
      <c r="S44" s="19">
        <v>1026794</v>
      </c>
      <c r="T44" s="19">
        <v>225525</v>
      </c>
      <c r="U44" s="106"/>
      <c r="V44" s="106"/>
    </row>
    <row r="45" spans="1:22" x14ac:dyDescent="0.25">
      <c r="U45" s="106"/>
      <c r="V45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9.5" thickBot="1" x14ac:dyDescent="0.35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ht="15.75" thickBot="1" x14ac:dyDescent="0.3">
      <c r="A50" s="14" t="s">
        <v>36</v>
      </c>
      <c r="B50" s="75">
        <v>36</v>
      </c>
      <c r="C50" s="75">
        <v>18</v>
      </c>
      <c r="D50" s="75">
        <v>0</v>
      </c>
      <c r="E50" s="75">
        <v>16</v>
      </c>
      <c r="F50" s="75">
        <v>0</v>
      </c>
      <c r="G50" s="75">
        <v>0</v>
      </c>
      <c r="H50" s="75">
        <v>217</v>
      </c>
      <c r="I50" s="75">
        <v>37</v>
      </c>
      <c r="J50" s="75">
        <v>20</v>
      </c>
      <c r="K50" s="75">
        <v>0</v>
      </c>
      <c r="L50" s="75">
        <v>66</v>
      </c>
      <c r="M50" s="75">
        <v>0</v>
      </c>
      <c r="N50" s="75">
        <v>53</v>
      </c>
      <c r="O50" s="75">
        <v>0</v>
      </c>
      <c r="P50" s="75">
        <v>2</v>
      </c>
      <c r="Q50" s="75">
        <v>0</v>
      </c>
      <c r="R50" s="75">
        <v>0</v>
      </c>
      <c r="S50" s="87">
        <v>465</v>
      </c>
      <c r="T50" s="19">
        <v>170</v>
      </c>
      <c r="U50" s="106"/>
      <c r="V50" s="106"/>
    </row>
    <row r="51" spans="1:22" ht="15.75" thickBot="1" x14ac:dyDescent="0.3">
      <c r="A51" s="16" t="s">
        <v>37</v>
      </c>
      <c r="B51" s="75">
        <v>13</v>
      </c>
      <c r="C51" s="75">
        <v>0</v>
      </c>
      <c r="D51" s="75">
        <v>0</v>
      </c>
      <c r="E51" s="75">
        <v>30</v>
      </c>
      <c r="F51" s="75">
        <v>0</v>
      </c>
      <c r="G51" s="75">
        <v>0</v>
      </c>
      <c r="H51" s="75">
        <v>253</v>
      </c>
      <c r="I51" s="75">
        <v>9</v>
      </c>
      <c r="J51" s="75">
        <v>214</v>
      </c>
      <c r="K51" s="75">
        <v>0</v>
      </c>
      <c r="L51" s="75">
        <v>77</v>
      </c>
      <c r="M51" s="75">
        <v>0</v>
      </c>
      <c r="N51" s="75">
        <v>147</v>
      </c>
      <c r="O51" s="75">
        <v>0</v>
      </c>
      <c r="P51" s="75">
        <v>72</v>
      </c>
      <c r="Q51" s="75">
        <v>0</v>
      </c>
      <c r="R51" s="75">
        <v>0</v>
      </c>
      <c r="S51" s="87">
        <v>815</v>
      </c>
      <c r="T51" s="19">
        <v>190</v>
      </c>
      <c r="U51" s="106"/>
      <c r="V51" s="106"/>
    </row>
    <row r="52" spans="1:22" ht="15.75" thickBot="1" x14ac:dyDescent="0.3">
      <c r="A52" s="16" t="s">
        <v>38</v>
      </c>
      <c r="B52" s="75">
        <v>0</v>
      </c>
      <c r="C52" s="75">
        <v>14</v>
      </c>
      <c r="D52" s="75">
        <v>82</v>
      </c>
      <c r="E52" s="75">
        <v>367</v>
      </c>
      <c r="F52" s="75">
        <v>0</v>
      </c>
      <c r="G52" s="75">
        <v>225</v>
      </c>
      <c r="H52" s="75">
        <v>437</v>
      </c>
      <c r="I52" s="75">
        <v>49</v>
      </c>
      <c r="J52" s="75">
        <v>224</v>
      </c>
      <c r="K52" s="75">
        <v>0</v>
      </c>
      <c r="L52" s="75">
        <v>594</v>
      </c>
      <c r="M52" s="75">
        <v>0</v>
      </c>
      <c r="N52" s="75">
        <v>34</v>
      </c>
      <c r="O52" s="75">
        <v>1</v>
      </c>
      <c r="P52" s="75">
        <v>17</v>
      </c>
      <c r="Q52" s="75">
        <v>0</v>
      </c>
      <c r="R52" s="75">
        <v>0</v>
      </c>
      <c r="S52" s="87">
        <v>2044</v>
      </c>
      <c r="T52" s="19">
        <v>278</v>
      </c>
      <c r="U52" s="106"/>
      <c r="V52" s="106"/>
    </row>
    <row r="53" spans="1:22" ht="15.75" thickBot="1" x14ac:dyDescent="0.3">
      <c r="A53" s="16" t="s">
        <v>39</v>
      </c>
      <c r="B53" s="75">
        <v>36</v>
      </c>
      <c r="C53" s="75">
        <v>0</v>
      </c>
      <c r="D53" s="75">
        <v>106</v>
      </c>
      <c r="E53" s="75">
        <v>672</v>
      </c>
      <c r="F53" s="75">
        <v>2</v>
      </c>
      <c r="G53" s="75">
        <v>58</v>
      </c>
      <c r="H53" s="75">
        <v>224</v>
      </c>
      <c r="I53" s="75">
        <v>69</v>
      </c>
      <c r="J53" s="75">
        <v>1198</v>
      </c>
      <c r="K53" s="75">
        <v>0</v>
      </c>
      <c r="L53" s="75">
        <v>206</v>
      </c>
      <c r="M53" s="75">
        <v>118</v>
      </c>
      <c r="N53" s="75">
        <v>193</v>
      </c>
      <c r="O53" s="75">
        <v>42</v>
      </c>
      <c r="P53" s="75">
        <v>72</v>
      </c>
      <c r="Q53" s="75">
        <v>0</v>
      </c>
      <c r="R53" s="75">
        <v>0</v>
      </c>
      <c r="S53" s="87">
        <v>2996</v>
      </c>
      <c r="T53" s="19">
        <v>157</v>
      </c>
      <c r="U53" s="106"/>
      <c r="V53" s="106"/>
    </row>
    <row r="54" spans="1:22" ht="15.75" thickBot="1" x14ac:dyDescent="0.3">
      <c r="A54" s="16" t="s">
        <v>40</v>
      </c>
      <c r="B54" s="75">
        <v>224</v>
      </c>
      <c r="C54" s="75">
        <v>0</v>
      </c>
      <c r="D54" s="75">
        <v>56</v>
      </c>
      <c r="E54" s="75">
        <v>1072</v>
      </c>
      <c r="F54" s="75">
        <v>61</v>
      </c>
      <c r="G54" s="75">
        <v>14</v>
      </c>
      <c r="H54" s="75">
        <v>651</v>
      </c>
      <c r="I54" s="75">
        <v>32</v>
      </c>
      <c r="J54" s="75">
        <v>231</v>
      </c>
      <c r="K54" s="75">
        <v>0</v>
      </c>
      <c r="L54" s="75">
        <v>288</v>
      </c>
      <c r="M54" s="75">
        <v>0</v>
      </c>
      <c r="N54" s="75">
        <v>611</v>
      </c>
      <c r="O54" s="75">
        <v>9</v>
      </c>
      <c r="P54" s="75">
        <v>69</v>
      </c>
      <c r="Q54" s="75">
        <v>0</v>
      </c>
      <c r="R54" s="75">
        <v>0</v>
      </c>
      <c r="S54" s="87">
        <v>3318</v>
      </c>
      <c r="T54" s="19">
        <v>4563</v>
      </c>
      <c r="U54" s="106"/>
      <c r="V54" s="106"/>
    </row>
    <row r="55" spans="1:22" ht="15.75" thickBot="1" x14ac:dyDescent="0.3">
      <c r="A55" s="16" t="s">
        <v>41</v>
      </c>
      <c r="B55" s="75">
        <v>5805</v>
      </c>
      <c r="C55" s="75">
        <v>155</v>
      </c>
      <c r="D55" s="75">
        <v>821</v>
      </c>
      <c r="E55" s="75">
        <v>6242</v>
      </c>
      <c r="F55" s="75">
        <v>2488</v>
      </c>
      <c r="G55" s="75">
        <v>1355</v>
      </c>
      <c r="H55" s="75">
        <v>10124</v>
      </c>
      <c r="I55" s="75">
        <v>2536</v>
      </c>
      <c r="J55" s="75">
        <v>7538</v>
      </c>
      <c r="K55" s="75">
        <v>176</v>
      </c>
      <c r="L55" s="75">
        <v>5508</v>
      </c>
      <c r="M55" s="75">
        <v>13379</v>
      </c>
      <c r="N55" s="75">
        <v>10937</v>
      </c>
      <c r="O55" s="75">
        <v>1753</v>
      </c>
      <c r="P55" s="75">
        <v>4737</v>
      </c>
      <c r="Q55" s="75">
        <v>9</v>
      </c>
      <c r="R55" s="75">
        <v>14</v>
      </c>
      <c r="S55" s="87">
        <v>73577</v>
      </c>
      <c r="T55" s="19">
        <v>26205</v>
      </c>
      <c r="U55" s="106"/>
      <c r="V55" s="106"/>
    </row>
    <row r="56" spans="1:22" ht="15.75" thickBot="1" x14ac:dyDescent="0.3">
      <c r="A56" s="16" t="s">
        <v>42</v>
      </c>
      <c r="B56" s="75">
        <v>2091</v>
      </c>
      <c r="C56" s="75">
        <v>2</v>
      </c>
      <c r="D56" s="75">
        <v>95</v>
      </c>
      <c r="E56" s="75">
        <v>1803</v>
      </c>
      <c r="F56" s="75">
        <v>55</v>
      </c>
      <c r="G56" s="75">
        <v>33</v>
      </c>
      <c r="H56" s="75">
        <v>2522</v>
      </c>
      <c r="I56" s="75">
        <v>258</v>
      </c>
      <c r="J56" s="75">
        <v>367</v>
      </c>
      <c r="K56" s="75">
        <v>19</v>
      </c>
      <c r="L56" s="75">
        <v>244</v>
      </c>
      <c r="M56" s="75">
        <v>1651</v>
      </c>
      <c r="N56" s="75">
        <v>944</v>
      </c>
      <c r="O56" s="75">
        <v>183</v>
      </c>
      <c r="P56" s="75">
        <v>222</v>
      </c>
      <c r="Q56" s="75">
        <v>0</v>
      </c>
      <c r="R56" s="75">
        <v>0</v>
      </c>
      <c r="S56" s="87">
        <v>10489</v>
      </c>
      <c r="T56" s="19">
        <v>10412</v>
      </c>
      <c r="U56" s="106"/>
      <c r="V56" s="106"/>
    </row>
    <row r="57" spans="1:22" ht="15.75" thickBot="1" x14ac:dyDescent="0.3">
      <c r="A57" s="16" t="s">
        <v>43</v>
      </c>
      <c r="B57" s="75">
        <v>673</v>
      </c>
      <c r="C57" s="75">
        <v>5</v>
      </c>
      <c r="D57" s="75">
        <v>13</v>
      </c>
      <c r="E57" s="75">
        <v>1147</v>
      </c>
      <c r="F57" s="75">
        <v>20</v>
      </c>
      <c r="G57" s="75">
        <v>150</v>
      </c>
      <c r="H57" s="75">
        <v>946</v>
      </c>
      <c r="I57" s="75">
        <v>80</v>
      </c>
      <c r="J57" s="75">
        <v>949</v>
      </c>
      <c r="K57" s="75">
        <v>15</v>
      </c>
      <c r="L57" s="75">
        <v>320</v>
      </c>
      <c r="M57" s="75">
        <v>0</v>
      </c>
      <c r="N57" s="75">
        <v>380</v>
      </c>
      <c r="O57" s="75">
        <v>19</v>
      </c>
      <c r="P57" s="75">
        <v>159</v>
      </c>
      <c r="Q57" s="75">
        <v>0</v>
      </c>
      <c r="R57" s="75">
        <v>0</v>
      </c>
      <c r="S57" s="87">
        <v>4876</v>
      </c>
      <c r="T57" s="19">
        <v>5598</v>
      </c>
      <c r="U57" s="106"/>
      <c r="V57" s="106"/>
    </row>
    <row r="58" spans="1:22" ht="15.75" thickBot="1" x14ac:dyDescent="0.3">
      <c r="A58" s="16" t="s">
        <v>44</v>
      </c>
      <c r="B58" s="75">
        <v>567</v>
      </c>
      <c r="C58" s="75">
        <v>0</v>
      </c>
      <c r="D58" s="75">
        <v>21</v>
      </c>
      <c r="E58" s="75">
        <v>469</v>
      </c>
      <c r="F58" s="75">
        <v>0</v>
      </c>
      <c r="G58" s="75">
        <v>29</v>
      </c>
      <c r="H58" s="75">
        <v>135</v>
      </c>
      <c r="I58" s="75">
        <v>5</v>
      </c>
      <c r="J58" s="75">
        <v>40</v>
      </c>
      <c r="K58" s="75">
        <v>0</v>
      </c>
      <c r="L58" s="75">
        <v>831</v>
      </c>
      <c r="M58" s="75">
        <v>554</v>
      </c>
      <c r="N58" s="75">
        <v>2</v>
      </c>
      <c r="O58" s="75">
        <v>12</v>
      </c>
      <c r="P58" s="75">
        <v>87</v>
      </c>
      <c r="Q58" s="75">
        <v>0</v>
      </c>
      <c r="R58" s="75">
        <v>0</v>
      </c>
      <c r="S58" s="87">
        <v>2752</v>
      </c>
      <c r="T58" s="19">
        <v>1611</v>
      </c>
      <c r="U58" s="106"/>
      <c r="V58" s="106"/>
    </row>
    <row r="59" spans="1:22" ht="15.75" thickBot="1" x14ac:dyDescent="0.3">
      <c r="A59" s="16" t="s">
        <v>45</v>
      </c>
      <c r="B59" s="75">
        <v>1065</v>
      </c>
      <c r="C59" s="75">
        <v>56</v>
      </c>
      <c r="D59" s="75">
        <v>223</v>
      </c>
      <c r="E59" s="75">
        <v>2802</v>
      </c>
      <c r="F59" s="75">
        <v>218</v>
      </c>
      <c r="G59" s="75">
        <v>327</v>
      </c>
      <c r="H59" s="75">
        <v>1012</v>
      </c>
      <c r="I59" s="75">
        <v>338</v>
      </c>
      <c r="J59" s="75">
        <v>738</v>
      </c>
      <c r="K59" s="75">
        <v>0</v>
      </c>
      <c r="L59" s="75">
        <v>1673</v>
      </c>
      <c r="M59" s="75">
        <v>2904</v>
      </c>
      <c r="N59" s="75">
        <v>2686</v>
      </c>
      <c r="O59" s="75">
        <v>320</v>
      </c>
      <c r="P59" s="75">
        <v>324</v>
      </c>
      <c r="Q59" s="75">
        <v>0</v>
      </c>
      <c r="R59" s="75">
        <v>0</v>
      </c>
      <c r="S59" s="87">
        <v>14686</v>
      </c>
      <c r="T59" s="19">
        <v>20538</v>
      </c>
      <c r="U59" s="106"/>
      <c r="V59" s="106"/>
    </row>
    <row r="60" spans="1:22" ht="15.75" thickBot="1" x14ac:dyDescent="0.3">
      <c r="A60" s="16" t="s">
        <v>46</v>
      </c>
      <c r="B60" s="75">
        <v>2139</v>
      </c>
      <c r="C60" s="75">
        <v>20</v>
      </c>
      <c r="D60" s="75">
        <v>454</v>
      </c>
      <c r="E60" s="75">
        <v>9987</v>
      </c>
      <c r="F60" s="75">
        <v>72</v>
      </c>
      <c r="G60" s="75">
        <v>489</v>
      </c>
      <c r="H60" s="75">
        <v>1456</v>
      </c>
      <c r="I60" s="75">
        <v>182</v>
      </c>
      <c r="J60" s="75">
        <v>540</v>
      </c>
      <c r="K60" s="75">
        <v>17</v>
      </c>
      <c r="L60" s="75">
        <v>580</v>
      </c>
      <c r="M60" s="75">
        <v>868</v>
      </c>
      <c r="N60" s="75">
        <v>1100</v>
      </c>
      <c r="O60" s="75">
        <v>39</v>
      </c>
      <c r="P60" s="75">
        <v>482</v>
      </c>
      <c r="Q60" s="75">
        <v>0</v>
      </c>
      <c r="R60" s="75">
        <v>7</v>
      </c>
      <c r="S60" s="87">
        <v>18432</v>
      </c>
      <c r="T60" s="19">
        <v>19080</v>
      </c>
      <c r="U60" s="106"/>
      <c r="V60" s="106"/>
    </row>
    <row r="61" spans="1:22" ht="15.75" thickBot="1" x14ac:dyDescent="0.3">
      <c r="A61" s="16" t="s">
        <v>47</v>
      </c>
      <c r="B61" s="75">
        <v>112</v>
      </c>
      <c r="C61" s="75">
        <v>0</v>
      </c>
      <c r="D61" s="75">
        <v>7</v>
      </c>
      <c r="E61" s="75">
        <v>28</v>
      </c>
      <c r="F61" s="75">
        <v>0</v>
      </c>
      <c r="G61" s="75">
        <v>41</v>
      </c>
      <c r="H61" s="75">
        <v>63</v>
      </c>
      <c r="I61" s="75">
        <v>102</v>
      </c>
      <c r="J61" s="75">
        <v>2</v>
      </c>
      <c r="K61" s="75">
        <v>0</v>
      </c>
      <c r="L61" s="75">
        <v>81</v>
      </c>
      <c r="M61" s="75">
        <v>0</v>
      </c>
      <c r="N61" s="75">
        <v>7</v>
      </c>
      <c r="O61" s="75">
        <v>11</v>
      </c>
      <c r="P61" s="75">
        <v>6</v>
      </c>
      <c r="Q61" s="75">
        <v>0</v>
      </c>
      <c r="R61" s="75">
        <v>0</v>
      </c>
      <c r="S61" s="87">
        <v>460</v>
      </c>
      <c r="T61" s="19">
        <v>5612</v>
      </c>
      <c r="U61" s="106"/>
      <c r="V61" s="106"/>
    </row>
    <row r="62" spans="1:22" ht="15.75" thickBot="1" x14ac:dyDescent="0.3">
      <c r="A62" s="16" t="s">
        <v>48</v>
      </c>
      <c r="B62" s="75">
        <v>410</v>
      </c>
      <c r="C62" s="75">
        <v>74</v>
      </c>
      <c r="D62" s="75">
        <v>13</v>
      </c>
      <c r="E62" s="75">
        <v>2117</v>
      </c>
      <c r="F62" s="75">
        <v>37</v>
      </c>
      <c r="G62" s="75">
        <v>136</v>
      </c>
      <c r="H62" s="75">
        <v>439</v>
      </c>
      <c r="I62" s="75">
        <v>66</v>
      </c>
      <c r="J62" s="75">
        <v>315</v>
      </c>
      <c r="K62" s="75">
        <v>0</v>
      </c>
      <c r="L62" s="75">
        <v>207</v>
      </c>
      <c r="M62" s="75">
        <v>0</v>
      </c>
      <c r="N62" s="75">
        <v>110</v>
      </c>
      <c r="O62" s="75">
        <v>6</v>
      </c>
      <c r="P62" s="75">
        <v>99</v>
      </c>
      <c r="Q62" s="75">
        <v>0</v>
      </c>
      <c r="R62" s="75">
        <v>0</v>
      </c>
      <c r="S62" s="87">
        <v>4029</v>
      </c>
      <c r="T62" s="19">
        <v>6536</v>
      </c>
      <c r="U62" s="106"/>
      <c r="V62" s="106"/>
    </row>
    <row r="63" spans="1:22" ht="15.75" thickBot="1" x14ac:dyDescent="0.3">
      <c r="A63" s="16" t="s">
        <v>49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87">
        <v>0</v>
      </c>
      <c r="T63" s="19">
        <v>0</v>
      </c>
      <c r="U63" s="106"/>
      <c r="V63" s="106"/>
    </row>
    <row r="64" spans="1:22" ht="15.75" thickBot="1" x14ac:dyDescent="0.3">
      <c r="A64" s="16" t="s">
        <v>50</v>
      </c>
      <c r="B64" s="75">
        <v>0</v>
      </c>
      <c r="C64" s="75">
        <v>0</v>
      </c>
      <c r="D64" s="75">
        <v>0</v>
      </c>
      <c r="E64" s="75">
        <v>6</v>
      </c>
      <c r="F64" s="75">
        <v>0</v>
      </c>
      <c r="G64" s="75">
        <v>0</v>
      </c>
      <c r="H64" s="75">
        <v>20</v>
      </c>
      <c r="I64" s="75">
        <v>2</v>
      </c>
      <c r="J64" s="75">
        <v>3</v>
      </c>
      <c r="K64" s="75">
        <v>0</v>
      </c>
      <c r="L64" s="75">
        <v>15</v>
      </c>
      <c r="M64" s="75">
        <v>0</v>
      </c>
      <c r="N64" s="75">
        <v>5</v>
      </c>
      <c r="O64" s="75">
        <v>0</v>
      </c>
      <c r="P64" s="75">
        <v>4</v>
      </c>
      <c r="Q64" s="75">
        <v>0</v>
      </c>
      <c r="R64" s="75">
        <v>0</v>
      </c>
      <c r="S64" s="87">
        <v>55</v>
      </c>
      <c r="T64" s="19">
        <v>57</v>
      </c>
      <c r="U64" s="106"/>
      <c r="V64" s="106"/>
    </row>
    <row r="65" spans="1:22" ht="15.75" thickBot="1" x14ac:dyDescent="0.3">
      <c r="A65" s="18" t="s">
        <v>51</v>
      </c>
      <c r="B65" s="75">
        <v>5190</v>
      </c>
      <c r="C65" s="75">
        <v>53</v>
      </c>
      <c r="D65" s="75">
        <v>470</v>
      </c>
      <c r="E65" s="75">
        <v>28899</v>
      </c>
      <c r="F65" s="75">
        <v>403</v>
      </c>
      <c r="G65" s="75">
        <v>6112</v>
      </c>
      <c r="H65" s="75">
        <v>22389</v>
      </c>
      <c r="I65" s="75">
        <v>7181</v>
      </c>
      <c r="J65" s="75">
        <v>9995</v>
      </c>
      <c r="K65" s="75">
        <v>1989</v>
      </c>
      <c r="L65" s="75">
        <v>10992</v>
      </c>
      <c r="M65" s="75">
        <v>5212</v>
      </c>
      <c r="N65" s="75">
        <v>10172</v>
      </c>
      <c r="O65" s="75">
        <v>3031</v>
      </c>
      <c r="P65" s="75">
        <v>7384</v>
      </c>
      <c r="Q65" s="75">
        <v>0</v>
      </c>
      <c r="R65" s="75">
        <v>9</v>
      </c>
      <c r="S65" s="87">
        <v>119481</v>
      </c>
      <c r="T65" s="19">
        <v>35379</v>
      </c>
      <c r="U65" s="106"/>
      <c r="V65" s="106"/>
    </row>
    <row r="66" spans="1:22" ht="15.75" thickBot="1" x14ac:dyDescent="0.3">
      <c r="A66" s="20" t="s">
        <v>52</v>
      </c>
      <c r="B66" s="87">
        <v>18361</v>
      </c>
      <c r="C66" s="87">
        <v>397</v>
      </c>
      <c r="D66" s="87">
        <v>2361</v>
      </c>
      <c r="E66" s="87">
        <v>55657</v>
      </c>
      <c r="F66" s="87">
        <v>3356</v>
      </c>
      <c r="G66" s="87">
        <v>8969</v>
      </c>
      <c r="H66" s="87">
        <v>40888</v>
      </c>
      <c r="I66" s="87">
        <v>10946</v>
      </c>
      <c r="J66" s="87">
        <v>22374</v>
      </c>
      <c r="K66" s="87">
        <v>2216</v>
      </c>
      <c r="L66" s="87">
        <v>21682</v>
      </c>
      <c r="M66" s="87">
        <v>24686</v>
      </c>
      <c r="N66" s="87">
        <v>27381</v>
      </c>
      <c r="O66" s="87">
        <v>5426</v>
      </c>
      <c r="P66" s="87">
        <v>13736</v>
      </c>
      <c r="Q66" s="87">
        <v>9</v>
      </c>
      <c r="R66" s="87">
        <v>30</v>
      </c>
      <c r="S66" s="87">
        <v>258475</v>
      </c>
      <c r="T66" s="87">
        <v>136386</v>
      </c>
      <c r="U66" s="106"/>
      <c r="V66" s="106"/>
    </row>
    <row r="67" spans="1:22" x14ac:dyDescent="0.25">
      <c r="U67" s="106"/>
      <c r="V67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9.5" thickBot="1" x14ac:dyDescent="0.35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ht="15.75" thickBot="1" x14ac:dyDescent="0.3">
      <c r="A72" s="14" t="s">
        <v>36</v>
      </c>
      <c r="B72" s="36">
        <v>201</v>
      </c>
      <c r="C72" s="36">
        <v>40</v>
      </c>
      <c r="D72" s="36">
        <v>28</v>
      </c>
      <c r="E72" s="36">
        <v>0</v>
      </c>
      <c r="F72" s="36">
        <v>46</v>
      </c>
      <c r="G72" s="36">
        <v>78</v>
      </c>
      <c r="H72" s="36">
        <v>16</v>
      </c>
      <c r="I72" s="36">
        <v>3</v>
      </c>
      <c r="J72" s="36">
        <v>4</v>
      </c>
      <c r="K72" s="36">
        <v>0</v>
      </c>
      <c r="L72" s="36">
        <v>25</v>
      </c>
      <c r="M72" s="36">
        <v>78</v>
      </c>
      <c r="N72" s="36">
        <v>635</v>
      </c>
      <c r="O72" s="36">
        <v>0</v>
      </c>
      <c r="P72" s="36">
        <v>15243</v>
      </c>
      <c r="Q72" s="36">
        <v>50</v>
      </c>
      <c r="R72" s="36">
        <v>0</v>
      </c>
      <c r="S72" s="19">
        <v>16447</v>
      </c>
      <c r="T72" s="19">
        <v>11401</v>
      </c>
      <c r="U72" s="106"/>
      <c r="V72" s="106"/>
    </row>
    <row r="73" spans="1:22" ht="15.75" thickBot="1" x14ac:dyDescent="0.3">
      <c r="A73" s="16" t="s">
        <v>37</v>
      </c>
      <c r="B73" s="36">
        <v>3</v>
      </c>
      <c r="C73" s="36">
        <v>25</v>
      </c>
      <c r="D73" s="36">
        <v>1320</v>
      </c>
      <c r="E73" s="36">
        <v>0</v>
      </c>
      <c r="F73" s="36">
        <v>367</v>
      </c>
      <c r="G73" s="36">
        <v>677</v>
      </c>
      <c r="H73" s="36">
        <v>199</v>
      </c>
      <c r="I73" s="36">
        <v>0</v>
      </c>
      <c r="J73" s="36">
        <v>32</v>
      </c>
      <c r="K73" s="36">
        <v>50</v>
      </c>
      <c r="L73" s="36">
        <v>24</v>
      </c>
      <c r="M73" s="36">
        <v>346</v>
      </c>
      <c r="N73" s="36">
        <v>1165</v>
      </c>
      <c r="O73" s="36">
        <v>77</v>
      </c>
      <c r="P73" s="36">
        <v>389</v>
      </c>
      <c r="Q73" s="36">
        <v>26</v>
      </c>
      <c r="R73" s="36">
        <v>0</v>
      </c>
      <c r="S73" s="19">
        <v>4700</v>
      </c>
      <c r="T73" s="19">
        <v>12039</v>
      </c>
      <c r="U73" s="106"/>
      <c r="V73" s="106"/>
    </row>
    <row r="74" spans="1:22" ht="15.75" thickBot="1" x14ac:dyDescent="0.3">
      <c r="A74" s="16" t="s">
        <v>38</v>
      </c>
      <c r="B74" s="36">
        <v>11</v>
      </c>
      <c r="C74" s="36">
        <v>54</v>
      </c>
      <c r="D74" s="36">
        <v>120</v>
      </c>
      <c r="E74" s="36">
        <v>0</v>
      </c>
      <c r="F74" s="36">
        <v>409</v>
      </c>
      <c r="G74" s="36">
        <v>230</v>
      </c>
      <c r="H74" s="36">
        <v>457</v>
      </c>
      <c r="I74" s="36">
        <v>10</v>
      </c>
      <c r="J74" s="36">
        <v>13</v>
      </c>
      <c r="K74" s="36">
        <v>7</v>
      </c>
      <c r="L74" s="36">
        <v>78</v>
      </c>
      <c r="M74" s="36">
        <v>126</v>
      </c>
      <c r="N74" s="36">
        <v>121</v>
      </c>
      <c r="O74" s="36">
        <v>57</v>
      </c>
      <c r="P74" s="36">
        <v>89</v>
      </c>
      <c r="Q74" s="36">
        <v>82</v>
      </c>
      <c r="R74" s="36">
        <v>0</v>
      </c>
      <c r="S74" s="19">
        <v>1864</v>
      </c>
      <c r="T74" s="19">
        <v>13289</v>
      </c>
      <c r="U74" s="106"/>
      <c r="V74" s="106"/>
    </row>
    <row r="75" spans="1:22" ht="15.75" thickBot="1" x14ac:dyDescent="0.3">
      <c r="A75" s="16" t="s">
        <v>39</v>
      </c>
      <c r="B75" s="36">
        <v>142</v>
      </c>
      <c r="C75" s="36">
        <v>81</v>
      </c>
      <c r="D75" s="36">
        <v>809</v>
      </c>
      <c r="E75" s="36">
        <v>0</v>
      </c>
      <c r="F75" s="36">
        <v>344</v>
      </c>
      <c r="G75" s="36">
        <v>336</v>
      </c>
      <c r="H75" s="36">
        <v>366</v>
      </c>
      <c r="I75" s="36">
        <v>3</v>
      </c>
      <c r="J75" s="36">
        <v>0</v>
      </c>
      <c r="K75" s="36">
        <v>0</v>
      </c>
      <c r="L75" s="36">
        <v>159</v>
      </c>
      <c r="M75" s="36">
        <v>575</v>
      </c>
      <c r="N75" s="36">
        <v>647</v>
      </c>
      <c r="O75" s="36">
        <v>70</v>
      </c>
      <c r="P75" s="36">
        <v>880</v>
      </c>
      <c r="Q75" s="36">
        <v>159</v>
      </c>
      <c r="R75" s="36">
        <v>0</v>
      </c>
      <c r="S75" s="19">
        <v>4571</v>
      </c>
      <c r="T75" s="19">
        <v>14705</v>
      </c>
      <c r="U75" s="106"/>
      <c r="V75" s="106"/>
    </row>
    <row r="76" spans="1:22" ht="15.75" thickBot="1" x14ac:dyDescent="0.3">
      <c r="A76" s="16" t="s">
        <v>40</v>
      </c>
      <c r="B76" s="36">
        <v>934</v>
      </c>
      <c r="C76" s="36">
        <v>105</v>
      </c>
      <c r="D76" s="36">
        <v>491</v>
      </c>
      <c r="E76" s="36">
        <v>59</v>
      </c>
      <c r="F76" s="36">
        <v>62</v>
      </c>
      <c r="G76" s="36">
        <v>401</v>
      </c>
      <c r="H76" s="36">
        <v>222</v>
      </c>
      <c r="I76" s="36">
        <v>0</v>
      </c>
      <c r="J76" s="36">
        <v>28</v>
      </c>
      <c r="K76" s="36">
        <v>5</v>
      </c>
      <c r="L76" s="36">
        <v>49</v>
      </c>
      <c r="M76" s="36">
        <v>2032</v>
      </c>
      <c r="N76" s="36">
        <v>2323</v>
      </c>
      <c r="O76" s="36">
        <v>14</v>
      </c>
      <c r="P76" s="36">
        <v>319</v>
      </c>
      <c r="Q76" s="36">
        <v>283</v>
      </c>
      <c r="R76" s="36">
        <v>0</v>
      </c>
      <c r="S76" s="19">
        <v>7327</v>
      </c>
      <c r="T76" s="19">
        <v>35775</v>
      </c>
      <c r="U76" s="106"/>
      <c r="V76" s="106"/>
    </row>
    <row r="77" spans="1:22" ht="15.75" thickBot="1" x14ac:dyDescent="0.3">
      <c r="A77" s="16" t="s">
        <v>41</v>
      </c>
      <c r="B77" s="36">
        <v>657</v>
      </c>
      <c r="C77" s="36">
        <v>0</v>
      </c>
      <c r="D77" s="36">
        <v>1409</v>
      </c>
      <c r="E77" s="36">
        <v>16</v>
      </c>
      <c r="F77" s="36">
        <v>118</v>
      </c>
      <c r="G77" s="36">
        <v>207</v>
      </c>
      <c r="H77" s="36">
        <v>1758</v>
      </c>
      <c r="I77" s="36">
        <v>2</v>
      </c>
      <c r="J77" s="36">
        <v>304</v>
      </c>
      <c r="K77" s="36">
        <v>173</v>
      </c>
      <c r="L77" s="36">
        <v>191</v>
      </c>
      <c r="M77" s="36">
        <v>283</v>
      </c>
      <c r="N77" s="36">
        <v>528</v>
      </c>
      <c r="O77" s="36">
        <v>0</v>
      </c>
      <c r="P77" s="36">
        <v>103</v>
      </c>
      <c r="Q77" s="36">
        <v>177</v>
      </c>
      <c r="R77" s="36">
        <v>0</v>
      </c>
      <c r="S77" s="19">
        <v>5926</v>
      </c>
      <c r="T77" s="19">
        <v>80901</v>
      </c>
      <c r="U77" s="106"/>
      <c r="V77" s="106"/>
    </row>
    <row r="78" spans="1:22" ht="15.75" thickBot="1" x14ac:dyDescent="0.3">
      <c r="A78" s="16" t="s">
        <v>42</v>
      </c>
      <c r="B78" s="36">
        <v>1344</v>
      </c>
      <c r="C78" s="36">
        <v>108</v>
      </c>
      <c r="D78" s="36">
        <v>556</v>
      </c>
      <c r="E78" s="36">
        <v>19</v>
      </c>
      <c r="F78" s="36">
        <v>126</v>
      </c>
      <c r="G78" s="36">
        <v>268</v>
      </c>
      <c r="H78" s="36">
        <v>96</v>
      </c>
      <c r="I78" s="36">
        <v>0</v>
      </c>
      <c r="J78" s="36">
        <v>14</v>
      </c>
      <c r="K78" s="36">
        <v>0</v>
      </c>
      <c r="L78" s="36">
        <v>29</v>
      </c>
      <c r="M78" s="36">
        <v>119</v>
      </c>
      <c r="N78" s="36">
        <v>1552</v>
      </c>
      <c r="O78" s="36">
        <v>0</v>
      </c>
      <c r="P78" s="36">
        <v>168</v>
      </c>
      <c r="Q78" s="36">
        <v>96</v>
      </c>
      <c r="R78" s="36">
        <v>0</v>
      </c>
      <c r="S78" s="19">
        <v>4495</v>
      </c>
      <c r="T78" s="19">
        <v>29728</v>
      </c>
      <c r="U78" s="106"/>
      <c r="V78" s="106"/>
    </row>
    <row r="79" spans="1:22" ht="15.75" thickBot="1" x14ac:dyDescent="0.3">
      <c r="A79" s="16" t="s">
        <v>43</v>
      </c>
      <c r="B79" s="36">
        <v>1525</v>
      </c>
      <c r="C79" s="36">
        <v>104</v>
      </c>
      <c r="D79" s="36">
        <v>986</v>
      </c>
      <c r="E79" s="36">
        <v>22</v>
      </c>
      <c r="F79" s="36">
        <v>134</v>
      </c>
      <c r="G79" s="36">
        <v>777</v>
      </c>
      <c r="H79" s="36">
        <v>104</v>
      </c>
      <c r="I79" s="36">
        <v>17</v>
      </c>
      <c r="J79" s="36">
        <v>70</v>
      </c>
      <c r="K79" s="36">
        <v>0</v>
      </c>
      <c r="L79" s="36">
        <v>88</v>
      </c>
      <c r="M79" s="36">
        <v>162</v>
      </c>
      <c r="N79" s="36">
        <v>1843</v>
      </c>
      <c r="O79" s="36">
        <v>0</v>
      </c>
      <c r="P79" s="36">
        <v>713</v>
      </c>
      <c r="Q79" s="36">
        <v>1900</v>
      </c>
      <c r="R79" s="36">
        <v>0</v>
      </c>
      <c r="S79" s="19">
        <v>8445</v>
      </c>
      <c r="T79" s="19">
        <v>50176</v>
      </c>
      <c r="U79" s="106"/>
      <c r="V79" s="106"/>
    </row>
    <row r="80" spans="1:22" ht="15.75" thickBot="1" x14ac:dyDescent="0.3">
      <c r="A80" s="16" t="s">
        <v>44</v>
      </c>
      <c r="B80" s="36">
        <v>50</v>
      </c>
      <c r="C80" s="36">
        <v>0</v>
      </c>
      <c r="D80" s="36">
        <v>27</v>
      </c>
      <c r="E80" s="36">
        <v>0</v>
      </c>
      <c r="F80" s="36">
        <v>0</v>
      </c>
      <c r="G80" s="36">
        <v>58</v>
      </c>
      <c r="H80" s="36">
        <v>7</v>
      </c>
      <c r="I80" s="36">
        <v>0</v>
      </c>
      <c r="J80" s="36">
        <v>1</v>
      </c>
      <c r="K80" s="36">
        <v>0</v>
      </c>
      <c r="L80" s="36">
        <v>30</v>
      </c>
      <c r="M80" s="36">
        <v>20</v>
      </c>
      <c r="N80" s="36">
        <v>71</v>
      </c>
      <c r="O80" s="36">
        <v>0</v>
      </c>
      <c r="P80" s="36">
        <v>2</v>
      </c>
      <c r="Q80" s="36">
        <v>14</v>
      </c>
      <c r="R80" s="36">
        <v>0</v>
      </c>
      <c r="S80" s="19">
        <v>280</v>
      </c>
      <c r="T80" s="19">
        <v>382</v>
      </c>
      <c r="U80" s="106"/>
      <c r="V80" s="106"/>
    </row>
    <row r="81" spans="1:22" ht="15.75" thickBot="1" x14ac:dyDescent="0.3">
      <c r="A81" s="16" t="s">
        <v>45</v>
      </c>
      <c r="B81" s="36">
        <v>923</v>
      </c>
      <c r="C81" s="36">
        <v>182</v>
      </c>
      <c r="D81" s="36">
        <v>6290</v>
      </c>
      <c r="E81" s="36">
        <v>89</v>
      </c>
      <c r="F81" s="36">
        <v>1349</v>
      </c>
      <c r="G81" s="36">
        <v>2198</v>
      </c>
      <c r="H81" s="36">
        <v>1484</v>
      </c>
      <c r="I81" s="36">
        <v>77</v>
      </c>
      <c r="J81" s="36">
        <v>3692</v>
      </c>
      <c r="K81" s="36">
        <v>310</v>
      </c>
      <c r="L81" s="36">
        <v>632</v>
      </c>
      <c r="M81" s="36">
        <v>5492</v>
      </c>
      <c r="N81" s="36">
        <v>15856</v>
      </c>
      <c r="O81" s="36">
        <v>385</v>
      </c>
      <c r="P81" s="36">
        <v>2818</v>
      </c>
      <c r="Q81" s="36">
        <v>684</v>
      </c>
      <c r="R81" s="36">
        <v>0</v>
      </c>
      <c r="S81" s="19">
        <v>42461</v>
      </c>
      <c r="T81" s="19">
        <v>81109</v>
      </c>
      <c r="U81" s="106"/>
      <c r="V81" s="106"/>
    </row>
    <row r="82" spans="1:22" ht="15.75" thickBot="1" x14ac:dyDescent="0.3">
      <c r="A82" s="16" t="s">
        <v>46</v>
      </c>
      <c r="B82" s="36">
        <v>350</v>
      </c>
      <c r="C82" s="36">
        <v>56</v>
      </c>
      <c r="D82" s="36">
        <v>263</v>
      </c>
      <c r="E82" s="36">
        <v>19</v>
      </c>
      <c r="F82" s="36">
        <v>108</v>
      </c>
      <c r="G82" s="36">
        <v>973</v>
      </c>
      <c r="H82" s="36">
        <v>1916</v>
      </c>
      <c r="I82" s="36">
        <v>13</v>
      </c>
      <c r="J82" s="36">
        <v>23</v>
      </c>
      <c r="K82" s="36">
        <v>0</v>
      </c>
      <c r="L82" s="36">
        <v>121</v>
      </c>
      <c r="M82" s="36">
        <v>244</v>
      </c>
      <c r="N82" s="36">
        <v>10712</v>
      </c>
      <c r="O82" s="36">
        <v>0</v>
      </c>
      <c r="P82" s="36">
        <v>468</v>
      </c>
      <c r="Q82" s="36">
        <v>130</v>
      </c>
      <c r="R82" s="36">
        <v>0</v>
      </c>
      <c r="S82" s="19">
        <v>15396</v>
      </c>
      <c r="T82" s="19">
        <v>36004</v>
      </c>
      <c r="U82" s="106"/>
      <c r="V82" s="106"/>
    </row>
    <row r="83" spans="1:22" ht="15.75" thickBot="1" x14ac:dyDescent="0.3">
      <c r="A83" s="16" t="s">
        <v>47</v>
      </c>
      <c r="B83" s="36">
        <v>781</v>
      </c>
      <c r="C83" s="36">
        <v>120</v>
      </c>
      <c r="D83" s="36">
        <v>108</v>
      </c>
      <c r="E83" s="36">
        <v>3</v>
      </c>
      <c r="F83" s="36">
        <v>249</v>
      </c>
      <c r="G83" s="36">
        <v>306</v>
      </c>
      <c r="H83" s="36">
        <v>94</v>
      </c>
      <c r="I83" s="36">
        <v>1</v>
      </c>
      <c r="J83" s="36">
        <v>15</v>
      </c>
      <c r="K83" s="36">
        <v>18</v>
      </c>
      <c r="L83" s="36">
        <v>30</v>
      </c>
      <c r="M83" s="36">
        <v>104</v>
      </c>
      <c r="N83" s="36">
        <v>1212</v>
      </c>
      <c r="O83" s="36">
        <v>6</v>
      </c>
      <c r="P83" s="36">
        <v>69</v>
      </c>
      <c r="Q83" s="36">
        <v>83</v>
      </c>
      <c r="R83" s="36">
        <v>0</v>
      </c>
      <c r="S83" s="19">
        <v>3199</v>
      </c>
      <c r="T83" s="19">
        <v>15661</v>
      </c>
      <c r="U83" s="106"/>
      <c r="V83" s="106"/>
    </row>
    <row r="84" spans="1:22" ht="15.75" thickBot="1" x14ac:dyDescent="0.3">
      <c r="A84" s="16" t="s">
        <v>48</v>
      </c>
      <c r="B84" s="36">
        <v>960</v>
      </c>
      <c r="C84" s="36">
        <v>71</v>
      </c>
      <c r="D84" s="36">
        <v>962</v>
      </c>
      <c r="E84" s="36">
        <v>14</v>
      </c>
      <c r="F84" s="36">
        <v>376</v>
      </c>
      <c r="G84" s="36">
        <v>591</v>
      </c>
      <c r="H84" s="36">
        <v>574</v>
      </c>
      <c r="I84" s="36">
        <v>3</v>
      </c>
      <c r="J84" s="36">
        <v>11</v>
      </c>
      <c r="K84" s="36">
        <v>0</v>
      </c>
      <c r="L84" s="36">
        <v>141</v>
      </c>
      <c r="M84" s="36">
        <v>276</v>
      </c>
      <c r="N84" s="36">
        <v>20765</v>
      </c>
      <c r="O84" s="36">
        <v>701</v>
      </c>
      <c r="P84" s="36">
        <v>113</v>
      </c>
      <c r="Q84" s="36">
        <v>221</v>
      </c>
      <c r="R84" s="36">
        <v>4</v>
      </c>
      <c r="S84" s="19">
        <v>25783</v>
      </c>
      <c r="T84" s="19">
        <v>32930</v>
      </c>
      <c r="U84" s="106"/>
      <c r="V84" s="106"/>
    </row>
    <row r="85" spans="1:22" ht="15.75" thickBot="1" x14ac:dyDescent="0.3">
      <c r="A85" s="16" t="s">
        <v>49</v>
      </c>
      <c r="B85" s="36">
        <v>71</v>
      </c>
      <c r="C85" s="36">
        <v>48</v>
      </c>
      <c r="D85" s="36">
        <v>96</v>
      </c>
      <c r="E85" s="36">
        <v>0</v>
      </c>
      <c r="F85" s="36">
        <v>10</v>
      </c>
      <c r="G85" s="36">
        <v>621</v>
      </c>
      <c r="H85" s="36">
        <v>11</v>
      </c>
      <c r="I85" s="36">
        <v>0</v>
      </c>
      <c r="J85" s="36">
        <v>1</v>
      </c>
      <c r="K85" s="36">
        <v>0</v>
      </c>
      <c r="L85" s="36">
        <v>9</v>
      </c>
      <c r="M85" s="36">
        <v>24</v>
      </c>
      <c r="N85" s="36">
        <v>1518</v>
      </c>
      <c r="O85" s="36">
        <v>0</v>
      </c>
      <c r="P85" s="36">
        <v>99</v>
      </c>
      <c r="Q85" s="36">
        <v>28</v>
      </c>
      <c r="R85" s="36">
        <v>0</v>
      </c>
      <c r="S85" s="19">
        <v>2536</v>
      </c>
      <c r="T85" s="19">
        <v>2438</v>
      </c>
      <c r="U85" s="106"/>
      <c r="V85" s="106"/>
    </row>
    <row r="86" spans="1:22" ht="15.75" thickBot="1" x14ac:dyDescent="0.3">
      <c r="A86" s="16" t="s">
        <v>50</v>
      </c>
      <c r="B86" s="36">
        <v>0</v>
      </c>
      <c r="C86" s="36">
        <v>0</v>
      </c>
      <c r="D86" s="36">
        <v>0</v>
      </c>
      <c r="E86" s="36">
        <v>0</v>
      </c>
      <c r="F86" s="36">
        <v>1</v>
      </c>
      <c r="G86" s="36">
        <v>7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19">
        <v>8</v>
      </c>
      <c r="T86" s="19">
        <v>4512</v>
      </c>
      <c r="U86" s="106"/>
      <c r="V86" s="106"/>
    </row>
    <row r="87" spans="1:22" ht="15.75" thickBot="1" x14ac:dyDescent="0.3">
      <c r="A87" s="18" t="s">
        <v>51</v>
      </c>
      <c r="B87" s="36">
        <v>8142</v>
      </c>
      <c r="C87" s="36">
        <v>7087</v>
      </c>
      <c r="D87" s="36">
        <v>43437</v>
      </c>
      <c r="E87" s="36">
        <v>327</v>
      </c>
      <c r="F87" s="36">
        <v>11019</v>
      </c>
      <c r="G87" s="36">
        <v>52315</v>
      </c>
      <c r="H87" s="36">
        <v>17538</v>
      </c>
      <c r="I87" s="36">
        <v>5143</v>
      </c>
      <c r="J87" s="36">
        <v>14758</v>
      </c>
      <c r="K87" s="36">
        <v>3414</v>
      </c>
      <c r="L87" s="36">
        <v>16174</v>
      </c>
      <c r="M87" s="36">
        <v>44234</v>
      </c>
      <c r="N87" s="36">
        <v>25995</v>
      </c>
      <c r="O87" s="36">
        <v>100</v>
      </c>
      <c r="P87" s="36">
        <v>21416</v>
      </c>
      <c r="Q87" s="36">
        <v>15930</v>
      </c>
      <c r="R87" s="36">
        <v>29</v>
      </c>
      <c r="S87" s="19">
        <v>287058</v>
      </c>
      <c r="T87" s="19">
        <v>243394</v>
      </c>
      <c r="U87" s="106"/>
      <c r="V87" s="106"/>
    </row>
    <row r="88" spans="1:22" ht="15.75" thickBot="1" x14ac:dyDescent="0.3">
      <c r="A88" s="20" t="s">
        <v>52</v>
      </c>
      <c r="B88" s="19">
        <v>16094</v>
      </c>
      <c r="C88" s="19">
        <v>8081</v>
      </c>
      <c r="D88" s="19">
        <v>56902</v>
      </c>
      <c r="E88" s="19">
        <v>568</v>
      </c>
      <c r="F88" s="19">
        <v>14718</v>
      </c>
      <c r="G88" s="19">
        <v>60043</v>
      </c>
      <c r="H88" s="19">
        <v>24842</v>
      </c>
      <c r="I88" s="19">
        <v>5272</v>
      </c>
      <c r="J88" s="19">
        <v>18966</v>
      </c>
      <c r="K88" s="19">
        <v>3977</v>
      </c>
      <c r="L88" s="19">
        <v>17780</v>
      </c>
      <c r="M88" s="19">
        <v>54115</v>
      </c>
      <c r="N88" s="19">
        <v>84943</v>
      </c>
      <c r="O88" s="19">
        <v>1410</v>
      </c>
      <c r="P88" s="19">
        <v>42889</v>
      </c>
      <c r="Q88" s="19">
        <v>19863</v>
      </c>
      <c r="R88" s="19">
        <v>33</v>
      </c>
      <c r="S88" s="19">
        <v>430496</v>
      </c>
      <c r="T88" s="19">
        <v>664444</v>
      </c>
      <c r="U88" s="106"/>
      <c r="V88" s="106"/>
    </row>
    <row r="89" spans="1:22" x14ac:dyDescent="0.25">
      <c r="U89" s="106"/>
      <c r="V89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9.5" thickBot="1" x14ac:dyDescent="0.35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ht="15.75" thickBot="1" x14ac:dyDescent="0.3">
      <c r="A94" s="14" t="s">
        <v>36</v>
      </c>
      <c r="B94" s="36">
        <f t="shared" ref="B94:R109" si="0">+B6+B28+B50+B72</f>
        <v>1300.5687466304419</v>
      </c>
      <c r="C94" s="36">
        <f t="shared" si="0"/>
        <v>282.9919810406434</v>
      </c>
      <c r="D94" s="36">
        <f t="shared" si="0"/>
        <v>1139.842882234507</v>
      </c>
      <c r="E94" s="36">
        <f t="shared" si="0"/>
        <v>2960.9282184406306</v>
      </c>
      <c r="F94" s="36">
        <f t="shared" si="0"/>
        <v>287.21339526667913</v>
      </c>
      <c r="G94" s="36">
        <f t="shared" si="0"/>
        <v>3589.3927278809888</v>
      </c>
      <c r="H94" s="36">
        <f t="shared" si="0"/>
        <v>5435.7659691675326</v>
      </c>
      <c r="I94" s="36">
        <f t="shared" si="0"/>
        <v>2230.8979710037456</v>
      </c>
      <c r="J94" s="36">
        <f t="shared" si="0"/>
        <v>2394.868964440253</v>
      </c>
      <c r="K94" s="36">
        <f t="shared" si="0"/>
        <v>841.84884298111001</v>
      </c>
      <c r="L94" s="36">
        <f t="shared" si="0"/>
        <v>3510.4628441276186</v>
      </c>
      <c r="M94" s="36">
        <f t="shared" si="0"/>
        <v>13226.797818145227</v>
      </c>
      <c r="N94" s="36">
        <f t="shared" si="0"/>
        <v>4904.4514840459824</v>
      </c>
      <c r="O94" s="36">
        <f t="shared" si="0"/>
        <v>1100.7885574560951</v>
      </c>
      <c r="P94" s="36">
        <f t="shared" si="0"/>
        <v>17982.833186258518</v>
      </c>
      <c r="Q94" s="36">
        <f t="shared" si="0"/>
        <v>839.46303166717189</v>
      </c>
      <c r="R94" s="36">
        <f t="shared" si="0"/>
        <v>0.88337921285618626</v>
      </c>
      <c r="S94" s="19">
        <f>+SUM(B94:R94)</f>
        <v>62030</v>
      </c>
      <c r="T94" s="19">
        <f t="shared" ref="T94:T101" si="1">+T6+T28+T50+T72</f>
        <v>22160</v>
      </c>
    </row>
    <row r="95" spans="1:22" ht="15.75" thickBot="1" x14ac:dyDescent="0.3">
      <c r="A95" s="16" t="s">
        <v>37</v>
      </c>
      <c r="B95" s="36">
        <f t="shared" si="0"/>
        <v>160.21737226444895</v>
      </c>
      <c r="C95" s="36">
        <f t="shared" si="0"/>
        <v>256.17793163987778</v>
      </c>
      <c r="D95" s="36">
        <f t="shared" si="0"/>
        <v>5310.4210424028643</v>
      </c>
      <c r="E95" s="36">
        <f t="shared" si="0"/>
        <v>4583.8788585009661</v>
      </c>
      <c r="F95" s="36">
        <f t="shared" si="0"/>
        <v>771.45478585532408</v>
      </c>
      <c r="G95" s="36">
        <f t="shared" si="0"/>
        <v>6792.9268218183097</v>
      </c>
      <c r="H95" s="36">
        <f t="shared" si="0"/>
        <v>9954.4494205229912</v>
      </c>
      <c r="I95" s="36">
        <f t="shared" si="0"/>
        <v>3731.2012469149672</v>
      </c>
      <c r="J95" s="36">
        <f t="shared" si="0"/>
        <v>4842.8771691087532</v>
      </c>
      <c r="K95" s="36">
        <f t="shared" si="0"/>
        <v>1699.8581277924454</v>
      </c>
      <c r="L95" s="36">
        <f t="shared" si="0"/>
        <v>7542.3699173871819</v>
      </c>
      <c r="M95" s="36">
        <f t="shared" si="0"/>
        <v>17700.294606325129</v>
      </c>
      <c r="N95" s="36">
        <f t="shared" si="0"/>
        <v>6977.944172423835</v>
      </c>
      <c r="O95" s="36">
        <f t="shared" si="0"/>
        <v>1718.4424772174982</v>
      </c>
      <c r="P95" s="36">
        <f t="shared" si="0"/>
        <v>5148.2664769367384</v>
      </c>
      <c r="Q95" s="36">
        <f t="shared" si="0"/>
        <v>1147.2195728886652</v>
      </c>
      <c r="R95" s="36">
        <f t="shared" si="0"/>
        <v>45</v>
      </c>
      <c r="S95" s="19">
        <f t="shared" ref="S95:S109" si="2">+SUM(B95:R95)</f>
        <v>78382.999999999985</v>
      </c>
      <c r="T95" s="19">
        <f t="shared" si="1"/>
        <v>25501</v>
      </c>
    </row>
    <row r="96" spans="1:22" ht="15.75" thickBot="1" x14ac:dyDescent="0.3">
      <c r="A96" s="16" t="s">
        <v>38</v>
      </c>
      <c r="B96" s="36">
        <f t="shared" si="0"/>
        <v>391.57126018172204</v>
      </c>
      <c r="C96" s="36">
        <f t="shared" si="0"/>
        <v>141.02721061538665</v>
      </c>
      <c r="D96" s="36">
        <f t="shared" si="0"/>
        <v>16841.509154178115</v>
      </c>
      <c r="E96" s="36">
        <f t="shared" si="0"/>
        <v>11651.315530331603</v>
      </c>
      <c r="F96" s="36">
        <f t="shared" si="0"/>
        <v>1696.4620033687368</v>
      </c>
      <c r="G96" s="36">
        <f t="shared" si="0"/>
        <v>16434.951518764254</v>
      </c>
      <c r="H96" s="36">
        <f t="shared" si="0"/>
        <v>18711.541068179446</v>
      </c>
      <c r="I96" s="36">
        <f t="shared" si="0"/>
        <v>6621.3323783700598</v>
      </c>
      <c r="J96" s="36">
        <f t="shared" si="0"/>
        <v>10095.904256610391</v>
      </c>
      <c r="K96" s="36">
        <f t="shared" si="0"/>
        <v>4177.9270309436306</v>
      </c>
      <c r="L96" s="36">
        <f t="shared" si="0"/>
        <v>27136.619371612825</v>
      </c>
      <c r="M96" s="36">
        <f t="shared" si="0"/>
        <v>23684.490749317338</v>
      </c>
      <c r="N96" s="36">
        <f t="shared" si="0"/>
        <v>10244.185679146916</v>
      </c>
      <c r="O96" s="36">
        <f t="shared" si="0"/>
        <v>2989.1855761971319</v>
      </c>
      <c r="P96" s="36">
        <f t="shared" si="0"/>
        <v>11837.586550648064</v>
      </c>
      <c r="Q96" s="36">
        <f t="shared" si="0"/>
        <v>1607.1653626850491</v>
      </c>
      <c r="R96" s="36">
        <f t="shared" si="0"/>
        <v>15.225298849344361</v>
      </c>
      <c r="S96" s="19">
        <f t="shared" si="2"/>
        <v>164278</v>
      </c>
      <c r="T96" s="19">
        <f t="shared" si="1"/>
        <v>36347</v>
      </c>
    </row>
    <row r="97" spans="1:20" ht="15.75" thickBot="1" x14ac:dyDescent="0.3">
      <c r="A97" s="16" t="s">
        <v>39</v>
      </c>
      <c r="B97" s="36">
        <f t="shared" si="0"/>
        <v>3467.3587427470438</v>
      </c>
      <c r="C97" s="36">
        <f t="shared" si="0"/>
        <v>197.83478537284387</v>
      </c>
      <c r="D97" s="36">
        <f t="shared" si="0"/>
        <v>8542.7602239447697</v>
      </c>
      <c r="E97" s="36">
        <f t="shared" si="0"/>
        <v>2820.8621772740944</v>
      </c>
      <c r="F97" s="36">
        <f t="shared" si="0"/>
        <v>648.81386294353854</v>
      </c>
      <c r="G97" s="36">
        <f t="shared" si="0"/>
        <v>6102.4769754404833</v>
      </c>
      <c r="H97" s="36">
        <f t="shared" si="0"/>
        <v>6902.9880781433367</v>
      </c>
      <c r="I97" s="36">
        <f t="shared" si="0"/>
        <v>2001.1161040459504</v>
      </c>
      <c r="J97" s="36">
        <f t="shared" si="0"/>
        <v>5124.6196367480406</v>
      </c>
      <c r="K97" s="36">
        <f t="shared" si="0"/>
        <v>1361.4299601860562</v>
      </c>
      <c r="L97" s="36">
        <f t="shared" si="0"/>
        <v>8692.317392883775</v>
      </c>
      <c r="M97" s="36">
        <f t="shared" si="0"/>
        <v>14450.521638510243</v>
      </c>
      <c r="N97" s="36">
        <f t="shared" si="0"/>
        <v>3022.9307899718096</v>
      </c>
      <c r="O97" s="36">
        <f t="shared" si="0"/>
        <v>1341.6027944554655</v>
      </c>
      <c r="P97" s="36">
        <f t="shared" si="0"/>
        <v>4713.1556066141038</v>
      </c>
      <c r="Q97" s="36">
        <f t="shared" si="0"/>
        <v>481.50341943938383</v>
      </c>
      <c r="R97" s="36">
        <f t="shared" si="0"/>
        <v>3.7078112790666347</v>
      </c>
      <c r="S97" s="19">
        <f t="shared" si="2"/>
        <v>69876</v>
      </c>
      <c r="T97" s="19">
        <f t="shared" si="1"/>
        <v>22450</v>
      </c>
    </row>
    <row r="98" spans="1:20" ht="15.75" thickBot="1" x14ac:dyDescent="0.3">
      <c r="A98" s="16" t="s">
        <v>40</v>
      </c>
      <c r="B98" s="36">
        <f t="shared" si="0"/>
        <v>9097.3441412175707</v>
      </c>
      <c r="C98" s="36">
        <f t="shared" si="0"/>
        <v>668.99237965612372</v>
      </c>
      <c r="D98" s="36">
        <f t="shared" si="0"/>
        <v>8476.2677136442999</v>
      </c>
      <c r="E98" s="36">
        <f t="shared" si="0"/>
        <v>6504.5508156395499</v>
      </c>
      <c r="F98" s="36">
        <f t="shared" si="0"/>
        <v>729.56972456494987</v>
      </c>
      <c r="G98" s="36">
        <f t="shared" si="0"/>
        <v>16992.034865158625</v>
      </c>
      <c r="H98" s="36">
        <f t="shared" si="0"/>
        <v>17204.527236299196</v>
      </c>
      <c r="I98" s="36">
        <f t="shared" si="0"/>
        <v>6950.1917290919937</v>
      </c>
      <c r="J98" s="36">
        <f t="shared" si="0"/>
        <v>6194.9493216768506</v>
      </c>
      <c r="K98" s="36">
        <f t="shared" si="0"/>
        <v>3244.246417786977</v>
      </c>
      <c r="L98" s="36">
        <f t="shared" si="0"/>
        <v>15569.288305202459</v>
      </c>
      <c r="M98" s="36">
        <f t="shared" si="0"/>
        <v>24878.508909798173</v>
      </c>
      <c r="N98" s="36">
        <f t="shared" si="0"/>
        <v>15959.298071530877</v>
      </c>
      <c r="O98" s="36">
        <f t="shared" si="0"/>
        <v>10193.336486588225</v>
      </c>
      <c r="P98" s="36">
        <f t="shared" si="0"/>
        <v>7551.4761253912402</v>
      </c>
      <c r="Q98" s="36">
        <f t="shared" si="0"/>
        <v>1930.0829373468384</v>
      </c>
      <c r="R98" s="36">
        <f t="shared" si="0"/>
        <v>101.33481940604264</v>
      </c>
      <c r="S98" s="19">
        <f t="shared" si="2"/>
        <v>152245.99999999994</v>
      </c>
      <c r="T98" s="19">
        <f t="shared" si="1"/>
        <v>65760</v>
      </c>
    </row>
    <row r="99" spans="1:20" ht="15.75" thickBot="1" x14ac:dyDescent="0.3">
      <c r="A99" s="16" t="s">
        <v>41</v>
      </c>
      <c r="B99" s="36">
        <f t="shared" si="0"/>
        <v>19636.516397697786</v>
      </c>
      <c r="C99" s="36">
        <f t="shared" si="0"/>
        <v>750.06380264390123</v>
      </c>
      <c r="D99" s="36">
        <f t="shared" si="0"/>
        <v>8178.9523954282386</v>
      </c>
      <c r="E99" s="36">
        <f t="shared" si="0"/>
        <v>22665.558506259127</v>
      </c>
      <c r="F99" s="36">
        <f t="shared" si="0"/>
        <v>4330.9841096924765</v>
      </c>
      <c r="G99" s="36">
        <f t="shared" si="0"/>
        <v>39972.09211665178</v>
      </c>
      <c r="H99" s="36">
        <f t="shared" si="0"/>
        <v>48002.777258730712</v>
      </c>
      <c r="I99" s="36">
        <f t="shared" si="0"/>
        <v>15562.477037738874</v>
      </c>
      <c r="J99" s="36">
        <f t="shared" si="0"/>
        <v>30317.300455265464</v>
      </c>
      <c r="K99" s="36">
        <f t="shared" si="0"/>
        <v>9847.9105200502017</v>
      </c>
      <c r="L99" s="36">
        <f t="shared" si="0"/>
        <v>43542.658467023655</v>
      </c>
      <c r="M99" s="36">
        <f t="shared" si="0"/>
        <v>77467.600210652046</v>
      </c>
      <c r="N99" s="36">
        <f t="shared" si="0"/>
        <v>37061.407844803216</v>
      </c>
      <c r="O99" s="36">
        <f t="shared" si="0"/>
        <v>12286.268525927582</v>
      </c>
      <c r="P99" s="36">
        <f t="shared" si="0"/>
        <v>26479.480262792909</v>
      </c>
      <c r="Q99" s="36">
        <f t="shared" si="0"/>
        <v>4226.1623037340896</v>
      </c>
      <c r="R99" s="36">
        <f t="shared" si="0"/>
        <v>48.789784907968119</v>
      </c>
      <c r="S99" s="19">
        <f t="shared" si="2"/>
        <v>400377.00000000006</v>
      </c>
      <c r="T99" s="19">
        <f t="shared" si="1"/>
        <v>182618</v>
      </c>
    </row>
    <row r="100" spans="1:20" ht="15.75" thickBot="1" x14ac:dyDescent="0.3">
      <c r="A100" s="16" t="s">
        <v>42</v>
      </c>
      <c r="B100" s="36">
        <f t="shared" si="0"/>
        <v>34127.490513856457</v>
      </c>
      <c r="C100" s="36">
        <f t="shared" si="0"/>
        <v>614.56106626569908</v>
      </c>
      <c r="D100" s="36">
        <f t="shared" si="0"/>
        <v>5166.1158409452373</v>
      </c>
      <c r="E100" s="36">
        <f t="shared" si="0"/>
        <v>18791.681217185615</v>
      </c>
      <c r="F100" s="36">
        <f t="shared" si="0"/>
        <v>1071.0237356515581</v>
      </c>
      <c r="G100" s="36">
        <f t="shared" si="0"/>
        <v>18067.730441644213</v>
      </c>
      <c r="H100" s="36">
        <f t="shared" si="0"/>
        <v>27385.51688036419</v>
      </c>
      <c r="I100" s="36">
        <f t="shared" si="0"/>
        <v>4229.5949438776661</v>
      </c>
      <c r="J100" s="36">
        <f t="shared" si="0"/>
        <v>7027.5201197622355</v>
      </c>
      <c r="K100" s="36">
        <f t="shared" si="0"/>
        <v>4479.5671841885633</v>
      </c>
      <c r="L100" s="36">
        <f t="shared" si="0"/>
        <v>20652.428116724619</v>
      </c>
      <c r="M100" s="36">
        <f t="shared" si="0"/>
        <v>34084.068315537195</v>
      </c>
      <c r="N100" s="36">
        <f t="shared" si="0"/>
        <v>17055.577874305251</v>
      </c>
      <c r="O100" s="36">
        <f t="shared" si="0"/>
        <v>5329.4974364810669</v>
      </c>
      <c r="P100" s="36">
        <f t="shared" si="0"/>
        <v>14098.239300437474</v>
      </c>
      <c r="Q100" s="36">
        <f t="shared" si="0"/>
        <v>635.86195795587059</v>
      </c>
      <c r="R100" s="36">
        <f t="shared" si="0"/>
        <v>4.5250548170980212</v>
      </c>
      <c r="S100" s="19">
        <f t="shared" si="2"/>
        <v>212820.99999999997</v>
      </c>
      <c r="T100" s="19">
        <f t="shared" si="1"/>
        <v>82796</v>
      </c>
    </row>
    <row r="101" spans="1:20" ht="15.75" thickBot="1" x14ac:dyDescent="0.3">
      <c r="A101" s="16" t="s">
        <v>43</v>
      </c>
      <c r="B101" s="36">
        <f t="shared" si="0"/>
        <v>40454.6366392169</v>
      </c>
      <c r="C101" s="36">
        <f t="shared" si="0"/>
        <v>167.03977873025158</v>
      </c>
      <c r="D101" s="36">
        <f t="shared" si="0"/>
        <v>1756.4965584935819</v>
      </c>
      <c r="E101" s="36">
        <f t="shared" si="0"/>
        <v>19730.725962601002</v>
      </c>
      <c r="F101" s="36">
        <f t="shared" si="0"/>
        <v>1578.6742047634004</v>
      </c>
      <c r="G101" s="36">
        <f t="shared" si="0"/>
        <v>19858.265270797361</v>
      </c>
      <c r="H101" s="36">
        <f t="shared" si="0"/>
        <v>28625.729945863935</v>
      </c>
      <c r="I101" s="36">
        <f t="shared" si="0"/>
        <v>5611.8955310636411</v>
      </c>
      <c r="J101" s="36">
        <f t="shared" si="0"/>
        <v>9604.3413817758283</v>
      </c>
      <c r="K101" s="36">
        <f t="shared" si="0"/>
        <v>4645.8592871263118</v>
      </c>
      <c r="L101" s="36">
        <f t="shared" si="0"/>
        <v>17795.61503665887</v>
      </c>
      <c r="M101" s="36">
        <f t="shared" si="0"/>
        <v>50128.931856391668</v>
      </c>
      <c r="N101" s="36">
        <f t="shared" si="0"/>
        <v>16602.225905507104</v>
      </c>
      <c r="O101" s="36">
        <f t="shared" si="0"/>
        <v>4682.6870928841981</v>
      </c>
      <c r="P101" s="36">
        <f t="shared" si="0"/>
        <v>12707.942444858601</v>
      </c>
      <c r="Q101" s="36">
        <f t="shared" si="0"/>
        <v>2080.2752024180595</v>
      </c>
      <c r="R101" s="36">
        <f t="shared" si="0"/>
        <v>4.6579008493147933</v>
      </c>
      <c r="S101" s="19">
        <f t="shared" si="2"/>
        <v>236036.00000000006</v>
      </c>
      <c r="T101" s="19">
        <f t="shared" si="1"/>
        <v>95135</v>
      </c>
    </row>
    <row r="102" spans="1:20" ht="15.75" thickBot="1" x14ac:dyDescent="0.3">
      <c r="A102" s="16" t="s">
        <v>44</v>
      </c>
      <c r="B102" s="36">
        <f>+B14+B36+B58+B80</f>
        <v>8902.5223030375182</v>
      </c>
      <c r="C102" s="36">
        <f t="shared" si="0"/>
        <v>43.717743120628825</v>
      </c>
      <c r="D102" s="36">
        <f t="shared" si="0"/>
        <v>272.00013024396856</v>
      </c>
      <c r="E102" s="36">
        <f t="shared" si="0"/>
        <v>4972.9347780457992</v>
      </c>
      <c r="F102" s="36">
        <f t="shared" si="0"/>
        <v>388.19955794578846</v>
      </c>
      <c r="G102" s="36">
        <f t="shared" si="0"/>
        <v>6604.24847385252</v>
      </c>
      <c r="H102" s="36">
        <f t="shared" si="0"/>
        <v>8641.8216817153479</v>
      </c>
      <c r="I102" s="36">
        <f t="shared" si="0"/>
        <v>1948.7810435536396</v>
      </c>
      <c r="J102" s="36">
        <f t="shared" si="0"/>
        <v>3081.1084232158096</v>
      </c>
      <c r="K102" s="36">
        <f t="shared" si="0"/>
        <v>1257.416501178584</v>
      </c>
      <c r="L102" s="36">
        <f t="shared" si="0"/>
        <v>6113.6584009505777</v>
      </c>
      <c r="M102" s="36">
        <f t="shared" si="0"/>
        <v>24098.124426452658</v>
      </c>
      <c r="N102" s="36">
        <f t="shared" si="0"/>
        <v>7266.4770296328206</v>
      </c>
      <c r="O102" s="36">
        <f t="shared" si="0"/>
        <v>1628.0230133577954</v>
      </c>
      <c r="P102" s="36">
        <f t="shared" si="0"/>
        <v>3467.3939025169484</v>
      </c>
      <c r="Q102" s="36">
        <f t="shared" si="0"/>
        <v>125.57259117959597</v>
      </c>
      <c r="R102" s="36">
        <f t="shared" si="0"/>
        <v>0</v>
      </c>
      <c r="S102" s="19">
        <f t="shared" ref="S102:T109" si="3">+S14+S36+S58+S80</f>
        <v>78812</v>
      </c>
      <c r="T102" s="19">
        <f t="shared" si="3"/>
        <v>21529</v>
      </c>
    </row>
    <row r="103" spans="1:20" ht="15.75" thickBot="1" x14ac:dyDescent="0.3">
      <c r="A103" s="16" t="s">
        <v>45</v>
      </c>
      <c r="B103" s="36">
        <f t="shared" si="0"/>
        <v>20333.018054168642</v>
      </c>
      <c r="C103" s="36">
        <f t="shared" si="0"/>
        <v>2889.6378175551172</v>
      </c>
      <c r="D103" s="36">
        <f t="shared" si="0"/>
        <v>8074.1746649634224</v>
      </c>
      <c r="E103" s="36">
        <f t="shared" si="0"/>
        <v>31131.387154111217</v>
      </c>
      <c r="F103" s="36">
        <f t="shared" si="0"/>
        <v>3614.7220353197208</v>
      </c>
      <c r="G103" s="36">
        <f t="shared" si="0"/>
        <v>44714.782132548651</v>
      </c>
      <c r="H103" s="36">
        <f t="shared" si="0"/>
        <v>39500.169947845236</v>
      </c>
      <c r="I103" s="36">
        <f t="shared" si="0"/>
        <v>6865.252275705484</v>
      </c>
      <c r="J103" s="36">
        <f t="shared" si="0"/>
        <v>23541.043929850272</v>
      </c>
      <c r="K103" s="36">
        <f t="shared" si="0"/>
        <v>8385.6894242064118</v>
      </c>
      <c r="L103" s="36">
        <f t="shared" si="0"/>
        <v>37040.738927399223</v>
      </c>
      <c r="M103" s="36">
        <f t="shared" si="0"/>
        <v>60104.451303597452</v>
      </c>
      <c r="N103" s="36">
        <f t="shared" si="0"/>
        <v>48637.192202051076</v>
      </c>
      <c r="O103" s="36">
        <f t="shared" si="0"/>
        <v>14583.629373332766</v>
      </c>
      <c r="P103" s="36">
        <f t="shared" si="0"/>
        <v>28084.830554742221</v>
      </c>
      <c r="Q103" s="36">
        <f t="shared" si="0"/>
        <v>1100.3213274063583</v>
      </c>
      <c r="R103" s="36">
        <f t="shared" si="0"/>
        <v>11.958875196684318</v>
      </c>
      <c r="S103" s="19">
        <f t="shared" si="2"/>
        <v>378612.99999999994</v>
      </c>
      <c r="T103" s="19">
        <f t="shared" si="3"/>
        <v>163074</v>
      </c>
    </row>
    <row r="104" spans="1:20" ht="15.75" thickBot="1" x14ac:dyDescent="0.3">
      <c r="A104" s="16" t="s">
        <v>46</v>
      </c>
      <c r="B104" s="36">
        <f t="shared" si="0"/>
        <v>9414.6451619775071</v>
      </c>
      <c r="C104" s="36">
        <f t="shared" si="0"/>
        <v>682.38465625559343</v>
      </c>
      <c r="D104" s="36">
        <f t="shared" si="0"/>
        <v>1181.5454550999086</v>
      </c>
      <c r="E104" s="36">
        <f t="shared" si="0"/>
        <v>20439.811994508647</v>
      </c>
      <c r="F104" s="36">
        <f t="shared" si="0"/>
        <v>1066.0162580937781</v>
      </c>
      <c r="G104" s="36">
        <f t="shared" si="0"/>
        <v>17517.220471602945</v>
      </c>
      <c r="H104" s="36">
        <f t="shared" si="0"/>
        <v>22278.21648349204</v>
      </c>
      <c r="I104" s="36">
        <f t="shared" si="0"/>
        <v>4948.2381613848929</v>
      </c>
      <c r="J104" s="36">
        <f t="shared" si="0"/>
        <v>7242.2750004472109</v>
      </c>
      <c r="K104" s="36">
        <f t="shared" si="0"/>
        <v>3239.7019022475733</v>
      </c>
      <c r="L104" s="36">
        <f t="shared" si="0"/>
        <v>11265.125980903569</v>
      </c>
      <c r="M104" s="36">
        <f t="shared" si="0"/>
        <v>44608.057593156736</v>
      </c>
      <c r="N104" s="36">
        <f t="shared" si="0"/>
        <v>34282.495441195264</v>
      </c>
      <c r="O104" s="36">
        <f t="shared" si="0"/>
        <v>5258.8337237809219</v>
      </c>
      <c r="P104" s="36">
        <f t="shared" si="0"/>
        <v>7319.4293211464701</v>
      </c>
      <c r="Q104" s="36">
        <f t="shared" si="0"/>
        <v>464.2635855980086</v>
      </c>
      <c r="R104" s="36">
        <f t="shared" si="0"/>
        <v>9.7388091089346869</v>
      </c>
      <c r="S104" s="19">
        <f t="shared" si="2"/>
        <v>191218.00000000003</v>
      </c>
      <c r="T104" s="19">
        <f t="shared" si="3"/>
        <v>83818</v>
      </c>
    </row>
    <row r="105" spans="1:20" ht="15.75" thickBot="1" x14ac:dyDescent="0.3">
      <c r="A105" s="16" t="s">
        <v>47</v>
      </c>
      <c r="B105" s="36">
        <f t="shared" si="0"/>
        <v>7515.655936724359</v>
      </c>
      <c r="C105" s="36">
        <f t="shared" si="0"/>
        <v>821.10698263714085</v>
      </c>
      <c r="D105" s="36">
        <f t="shared" si="0"/>
        <v>293.34990625930425</v>
      </c>
      <c r="E105" s="36">
        <f t="shared" si="0"/>
        <v>7418.0401529239398</v>
      </c>
      <c r="F105" s="36">
        <f t="shared" si="0"/>
        <v>587.19274719623559</v>
      </c>
      <c r="G105" s="36">
        <f t="shared" si="0"/>
        <v>5746.1992571527207</v>
      </c>
      <c r="H105" s="36">
        <f t="shared" si="0"/>
        <v>9549.7130391193023</v>
      </c>
      <c r="I105" s="36">
        <f t="shared" si="0"/>
        <v>2610.0614933220695</v>
      </c>
      <c r="J105" s="36">
        <f t="shared" si="0"/>
        <v>3331.4930281039019</v>
      </c>
      <c r="K105" s="36">
        <f t="shared" si="0"/>
        <v>1559.8563002855608</v>
      </c>
      <c r="L105" s="36">
        <f t="shared" si="0"/>
        <v>5698.3943330200782</v>
      </c>
      <c r="M105" s="36">
        <f t="shared" si="0"/>
        <v>18880.104492057995</v>
      </c>
      <c r="N105" s="36">
        <f t="shared" si="0"/>
        <v>8658.7981595581823</v>
      </c>
      <c r="O105" s="36">
        <f t="shared" si="0"/>
        <v>3132.472011750031</v>
      </c>
      <c r="P105" s="36">
        <f t="shared" si="0"/>
        <v>3745.8667186907369</v>
      </c>
      <c r="Q105" s="36">
        <f t="shared" si="0"/>
        <v>151.10363642596744</v>
      </c>
      <c r="R105" s="36">
        <f t="shared" si="0"/>
        <v>4.5918047724813489</v>
      </c>
      <c r="S105" s="19">
        <f t="shared" si="2"/>
        <v>79704</v>
      </c>
      <c r="T105" s="19">
        <f t="shared" si="3"/>
        <v>39916</v>
      </c>
    </row>
    <row r="106" spans="1:20" ht="15.75" thickBot="1" x14ac:dyDescent="0.3">
      <c r="A106" s="16" t="s">
        <v>48</v>
      </c>
      <c r="B106" s="36">
        <f t="shared" si="0"/>
        <v>11548.447463463148</v>
      </c>
      <c r="C106" s="36">
        <f t="shared" si="0"/>
        <v>17530.252676143697</v>
      </c>
      <c r="D106" s="36">
        <f t="shared" si="0"/>
        <v>1456.6524149876016</v>
      </c>
      <c r="E106" s="36">
        <f t="shared" si="0"/>
        <v>18539.259442167124</v>
      </c>
      <c r="F106" s="36">
        <f t="shared" si="0"/>
        <v>1573.0148299048401</v>
      </c>
      <c r="G106" s="36">
        <f t="shared" si="0"/>
        <v>13428.373442265312</v>
      </c>
      <c r="H106" s="36">
        <f t="shared" si="0"/>
        <v>28733.430320111522</v>
      </c>
      <c r="I106" s="36">
        <f t="shared" si="0"/>
        <v>5147.6646005893508</v>
      </c>
      <c r="J106" s="36">
        <f t="shared" si="0"/>
        <v>12583.520605519056</v>
      </c>
      <c r="K106" s="36">
        <f t="shared" si="0"/>
        <v>5373.2709281885509</v>
      </c>
      <c r="L106" s="36">
        <f t="shared" si="0"/>
        <v>19252.508323698799</v>
      </c>
      <c r="M106" s="36">
        <f t="shared" si="0"/>
        <v>38862.683206807633</v>
      </c>
      <c r="N106" s="36">
        <f t="shared" si="0"/>
        <v>39411.042753727583</v>
      </c>
      <c r="O106" s="36">
        <f t="shared" si="0"/>
        <v>8001.8073095100226</v>
      </c>
      <c r="P106" s="36">
        <f t="shared" si="0"/>
        <v>8987.0117449535683</v>
      </c>
      <c r="Q106" s="36">
        <f t="shared" si="0"/>
        <v>381.13224590512283</v>
      </c>
      <c r="R106" s="36">
        <f t="shared" si="0"/>
        <v>17.927692057064395</v>
      </c>
      <c r="S106" s="19">
        <f t="shared" si="2"/>
        <v>230827.99999999997</v>
      </c>
      <c r="T106" s="19">
        <f t="shared" si="3"/>
        <v>71337</v>
      </c>
    </row>
    <row r="107" spans="1:20" ht="15.75" thickBot="1" x14ac:dyDescent="0.3">
      <c r="A107" s="16" t="s">
        <v>49</v>
      </c>
      <c r="B107" s="36">
        <f t="shared" si="0"/>
        <v>671.21305006342254</v>
      </c>
      <c r="C107" s="36">
        <f t="shared" si="0"/>
        <v>1039.5539533114834</v>
      </c>
      <c r="D107" s="36">
        <f t="shared" si="0"/>
        <v>193.84322196689493</v>
      </c>
      <c r="E107" s="36">
        <f t="shared" si="0"/>
        <v>578.65518150553282</v>
      </c>
      <c r="F107" s="36">
        <f t="shared" si="0"/>
        <v>236.74982298206493</v>
      </c>
      <c r="G107" s="36">
        <f t="shared" si="0"/>
        <v>1623.5850202668835</v>
      </c>
      <c r="H107" s="36">
        <f t="shared" si="0"/>
        <v>2448.7854783366456</v>
      </c>
      <c r="I107" s="36">
        <f t="shared" si="0"/>
        <v>294.24940675743011</v>
      </c>
      <c r="J107" s="36">
        <f t="shared" si="0"/>
        <v>855.44528918535286</v>
      </c>
      <c r="K107" s="36">
        <f t="shared" si="0"/>
        <v>369.48033622169669</v>
      </c>
      <c r="L107" s="36">
        <f t="shared" si="0"/>
        <v>1350.398821473136</v>
      </c>
      <c r="M107" s="36">
        <f t="shared" si="0"/>
        <v>9101.0092472387951</v>
      </c>
      <c r="N107" s="36">
        <f t="shared" si="0"/>
        <v>3282.9463784841751</v>
      </c>
      <c r="O107" s="36">
        <f t="shared" si="0"/>
        <v>622.09531054276636</v>
      </c>
      <c r="P107" s="36">
        <f t="shared" si="0"/>
        <v>1243.2138230482876</v>
      </c>
      <c r="Q107" s="36">
        <f t="shared" si="0"/>
        <v>31.775658615430807</v>
      </c>
      <c r="R107" s="36">
        <f t="shared" si="0"/>
        <v>15</v>
      </c>
      <c r="S107" s="19">
        <f t="shared" si="2"/>
        <v>23958</v>
      </c>
      <c r="T107" s="19">
        <f t="shared" si="3"/>
        <v>6149</v>
      </c>
    </row>
    <row r="108" spans="1:20" ht="15.75" thickBot="1" x14ac:dyDescent="0.3">
      <c r="A108" s="16" t="s">
        <v>50</v>
      </c>
      <c r="B108" s="36">
        <f t="shared" si="0"/>
        <v>929.16001222726561</v>
      </c>
      <c r="C108" s="36">
        <f t="shared" si="0"/>
        <v>1848.7776894697477</v>
      </c>
      <c r="D108" s="36">
        <f t="shared" si="0"/>
        <v>1422.2124771940344</v>
      </c>
      <c r="E108" s="36">
        <f t="shared" si="0"/>
        <v>5126.4918586789545</v>
      </c>
      <c r="F108" s="36">
        <f t="shared" si="0"/>
        <v>303.48330882112623</v>
      </c>
      <c r="G108" s="36">
        <f t="shared" si="0"/>
        <v>4254.027767812684</v>
      </c>
      <c r="H108" s="36">
        <f t="shared" si="0"/>
        <v>7202.0009704911463</v>
      </c>
      <c r="I108" s="36">
        <f t="shared" si="0"/>
        <v>3012.878790884919</v>
      </c>
      <c r="J108" s="36">
        <f t="shared" si="0"/>
        <v>4019.0048885992273</v>
      </c>
      <c r="K108" s="36">
        <f t="shared" si="0"/>
        <v>1125.4622483173089</v>
      </c>
      <c r="L108" s="36">
        <f t="shared" si="0"/>
        <v>7418.0685511266956</v>
      </c>
      <c r="M108" s="36">
        <f t="shared" si="0"/>
        <v>7810.2695773710984</v>
      </c>
      <c r="N108" s="36">
        <f t="shared" si="0"/>
        <v>3157.555486216449</v>
      </c>
      <c r="O108" s="36">
        <f t="shared" si="0"/>
        <v>3459.6991827341781</v>
      </c>
      <c r="P108" s="36">
        <f t="shared" si="0"/>
        <v>2823.3410445853006</v>
      </c>
      <c r="Q108" s="36">
        <f t="shared" si="0"/>
        <v>6.2312225919880646</v>
      </c>
      <c r="R108" s="36">
        <f t="shared" si="0"/>
        <v>12.334922877867687</v>
      </c>
      <c r="S108" s="19">
        <f t="shared" si="2"/>
        <v>53930.999999999993</v>
      </c>
      <c r="T108" s="19">
        <f t="shared" si="3"/>
        <v>16008</v>
      </c>
    </row>
    <row r="109" spans="1:20" ht="15.75" thickBot="1" x14ac:dyDescent="0.3">
      <c r="A109" s="18" t="s">
        <v>51</v>
      </c>
      <c r="B109" s="36">
        <f t="shared" si="0"/>
        <v>57073.632770650263</v>
      </c>
      <c r="C109" s="36">
        <f t="shared" ref="C109:R109" si="4">+C21+C43+C65+C87</f>
        <v>11302.217022016242</v>
      </c>
      <c r="D109" s="36">
        <f t="shared" si="4"/>
        <v>56254.376500592844</v>
      </c>
      <c r="E109" s="36">
        <f t="shared" si="4"/>
        <v>194309.76801125903</v>
      </c>
      <c r="F109" s="36">
        <f t="shared" si="4"/>
        <v>19212.700366400975</v>
      </c>
      <c r="G109" s="36">
        <f t="shared" si="4"/>
        <v>253243.18351882539</v>
      </c>
      <c r="H109" s="36">
        <f t="shared" si="4"/>
        <v>421728.12115314667</v>
      </c>
      <c r="I109" s="36">
        <f t="shared" si="4"/>
        <v>89914.301569243398</v>
      </c>
      <c r="J109" s="36">
        <f t="shared" si="4"/>
        <v>161191.9142188204</v>
      </c>
      <c r="K109" s="36">
        <f t="shared" si="4"/>
        <v>124198.78569952847</v>
      </c>
      <c r="L109" s="36">
        <f t="shared" si="4"/>
        <v>413351.94976096251</v>
      </c>
      <c r="M109" s="36">
        <f t="shared" si="4"/>
        <v>290823.69529047195</v>
      </c>
      <c r="N109" s="36">
        <f t="shared" si="4"/>
        <v>173101.75463826532</v>
      </c>
      <c r="O109" s="36">
        <f t="shared" si="4"/>
        <v>94508.503154507343</v>
      </c>
      <c r="P109" s="36">
        <f t="shared" si="4"/>
        <v>206452.76549852558</v>
      </c>
      <c r="Q109" s="36">
        <f t="shared" si="4"/>
        <v>29003.657819505162</v>
      </c>
      <c r="R109" s="36">
        <f t="shared" si="4"/>
        <v>466.67300727826904</v>
      </c>
      <c r="S109" s="19">
        <f t="shared" si="2"/>
        <v>2596137.9999999995</v>
      </c>
      <c r="T109" s="19">
        <f t="shared" si="3"/>
        <v>502943</v>
      </c>
    </row>
    <row r="110" spans="1:20" ht="15.75" thickBot="1" x14ac:dyDescent="0.3">
      <c r="A110" s="20" t="s">
        <v>52</v>
      </c>
      <c r="B110" s="19">
        <f>+SUM(B94:B109)</f>
        <v>225023.9985661245</v>
      </c>
      <c r="C110" s="19">
        <f t="shared" ref="C110:R110" si="5">+SUM(C94:C109)</f>
        <v>39236.337476474378</v>
      </c>
      <c r="D110" s="19">
        <f t="shared" si="5"/>
        <v>124560.52058257959</v>
      </c>
      <c r="E110" s="19">
        <f t="shared" si="5"/>
        <v>372225.84985943284</v>
      </c>
      <c r="F110" s="19">
        <f t="shared" si="5"/>
        <v>38096.274748771197</v>
      </c>
      <c r="G110" s="19">
        <f t="shared" si="5"/>
        <v>474941.49082248315</v>
      </c>
      <c r="H110" s="19">
        <f t="shared" si="5"/>
        <v>702305.55493152933</v>
      </c>
      <c r="I110" s="19">
        <f t="shared" si="5"/>
        <v>161680.1342835481</v>
      </c>
      <c r="J110" s="19">
        <f t="shared" si="5"/>
        <v>291448.18668912904</v>
      </c>
      <c r="K110" s="19">
        <f t="shared" si="5"/>
        <v>175808.31071122945</v>
      </c>
      <c r="L110" s="19">
        <f t="shared" si="5"/>
        <v>645932.60255115549</v>
      </c>
      <c r="M110" s="19">
        <f t="shared" si="5"/>
        <v>749909.60924183135</v>
      </c>
      <c r="N110" s="19">
        <f t="shared" si="5"/>
        <v>429626.28391086584</v>
      </c>
      <c r="O110" s="19">
        <f t="shared" si="5"/>
        <v>170836.87202672311</v>
      </c>
      <c r="P110" s="19">
        <f t="shared" si="5"/>
        <v>362642.83256214682</v>
      </c>
      <c r="Q110" s="19">
        <f t="shared" si="5"/>
        <v>44211.79187536276</v>
      </c>
      <c r="R110" s="19">
        <f t="shared" si="5"/>
        <v>762.34916061299214</v>
      </c>
      <c r="S110" s="19">
        <f>+SUM(B110:R110)</f>
        <v>5009248.9999999991</v>
      </c>
      <c r="T110" s="19">
        <f>+SUM(T94:T109)</f>
        <v>1437541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tabSelected="1" zoomScale="55" zoomScaleNormal="55" workbookViewId="0">
      <selection activeCell="V81" sqref="V81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9.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ht="15.75" thickBot="1" x14ac:dyDescent="0.3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88">
        <v>1006.5417980839583</v>
      </c>
      <c r="C6" s="89">
        <v>142.22446741629528</v>
      </c>
      <c r="D6" s="89">
        <v>1039.1279649726941</v>
      </c>
      <c r="E6" s="89">
        <v>2528.7007802914513</v>
      </c>
      <c r="F6" s="89">
        <v>190.2122493946234</v>
      </c>
      <c r="G6" s="89">
        <v>3183.3799129772106</v>
      </c>
      <c r="H6" s="89">
        <v>3275.710786685609</v>
      </c>
      <c r="I6" s="89">
        <v>1760.2030985589436</v>
      </c>
      <c r="J6" s="89">
        <v>2015.6741158925931</v>
      </c>
      <c r="K6" s="89">
        <v>796.61887494830921</v>
      </c>
      <c r="L6" s="89">
        <v>2428.0670274634931</v>
      </c>
      <c r="M6" s="89">
        <v>12751.678763633954</v>
      </c>
      <c r="N6" s="89">
        <v>3643.4326752169068</v>
      </c>
      <c r="O6" s="89">
        <v>843.5109624674418</v>
      </c>
      <c r="P6" s="89">
        <v>2445.9515437725263</v>
      </c>
      <c r="Q6" s="89">
        <v>790.06757475699021</v>
      </c>
      <c r="R6" s="90">
        <v>0.89740346700394313</v>
      </c>
      <c r="S6" s="91">
        <v>38842.000000000007</v>
      </c>
      <c r="T6" s="92">
        <v>7230</v>
      </c>
      <c r="U6" s="106"/>
      <c r="V6" s="106"/>
    </row>
    <row r="7" spans="1:22" x14ac:dyDescent="0.25">
      <c r="A7" s="16" t="s">
        <v>37</v>
      </c>
      <c r="B7" s="93">
        <v>103.68833744457626</v>
      </c>
      <c r="C7" s="94">
        <v>38.398531855964407</v>
      </c>
      <c r="D7" s="94">
        <v>3455.8380378031911</v>
      </c>
      <c r="E7" s="94">
        <v>2864.0130432143396</v>
      </c>
      <c r="F7" s="94">
        <v>298.66471606090488</v>
      </c>
      <c r="G7" s="94">
        <v>4982.6860079350508</v>
      </c>
      <c r="H7" s="94">
        <v>7754.9544891630421</v>
      </c>
      <c r="I7" s="94">
        <v>3181.8911174440414</v>
      </c>
      <c r="J7" s="94">
        <v>3488.9326998349816</v>
      </c>
      <c r="K7" s="94">
        <v>1541.8712224214078</v>
      </c>
      <c r="L7" s="94">
        <v>5769.6423332813956</v>
      </c>
      <c r="M7" s="94">
        <v>16101.028133926942</v>
      </c>
      <c r="N7" s="94">
        <v>4442.1489185238361</v>
      </c>
      <c r="O7" s="94">
        <v>1226.4538000245959</v>
      </c>
      <c r="P7" s="94">
        <v>4169.9869922150265</v>
      </c>
      <c r="Q7" s="94">
        <v>1052.8016188507008</v>
      </c>
      <c r="R7" s="95">
        <v>0</v>
      </c>
      <c r="S7" s="96">
        <v>60473</v>
      </c>
      <c r="T7" s="97">
        <v>7300</v>
      </c>
      <c r="U7" s="106"/>
      <c r="V7" s="106"/>
    </row>
    <row r="8" spans="1:22" x14ac:dyDescent="0.25">
      <c r="A8" s="16" t="s">
        <v>38</v>
      </c>
      <c r="B8" s="93">
        <v>323.32741990102772</v>
      </c>
      <c r="C8" s="94">
        <v>17.132647888193283</v>
      </c>
      <c r="D8" s="94">
        <v>16024.481531028792</v>
      </c>
      <c r="E8" s="94">
        <v>9574.9188792017776</v>
      </c>
      <c r="F8" s="94">
        <v>330.99916787805972</v>
      </c>
      <c r="G8" s="94">
        <v>14174.998344810638</v>
      </c>
      <c r="H8" s="94">
        <v>13524.75026585464</v>
      </c>
      <c r="I8" s="94">
        <v>5835.12746499067</v>
      </c>
      <c r="J8" s="94">
        <v>7784.530869684545</v>
      </c>
      <c r="K8" s="94">
        <v>3928.097803360034</v>
      </c>
      <c r="L8" s="94">
        <v>17285.051842045654</v>
      </c>
      <c r="M8" s="94">
        <v>20331.113783502358</v>
      </c>
      <c r="N8" s="94">
        <v>6646.6895681060687</v>
      </c>
      <c r="O8" s="94">
        <v>2189.0194548760023</v>
      </c>
      <c r="P8" s="94">
        <v>9190.5116243431148</v>
      </c>
      <c r="Q8" s="94">
        <v>1525.944426766956</v>
      </c>
      <c r="R8" s="95">
        <v>15.304905761477951</v>
      </c>
      <c r="S8" s="96">
        <v>128702.00000000003</v>
      </c>
      <c r="T8" s="97">
        <v>10873</v>
      </c>
      <c r="U8" s="106"/>
      <c r="V8" s="106"/>
    </row>
    <row r="9" spans="1:22" x14ac:dyDescent="0.25">
      <c r="A9" s="16" t="s">
        <v>39</v>
      </c>
      <c r="B9" s="93">
        <v>2952.9099640303357</v>
      </c>
      <c r="C9" s="94">
        <v>27.009488564801181</v>
      </c>
      <c r="D9" s="94">
        <v>7103.9716920283172</v>
      </c>
      <c r="E9" s="94">
        <v>1744.06161863037</v>
      </c>
      <c r="F9" s="94">
        <v>289.68990626073514</v>
      </c>
      <c r="G9" s="94">
        <v>5029.1069156964359</v>
      </c>
      <c r="H9" s="94">
        <v>4962.4126835124789</v>
      </c>
      <c r="I9" s="94">
        <v>1565.4176783227329</v>
      </c>
      <c r="J9" s="94">
        <v>3114.6617492616056</v>
      </c>
      <c r="K9" s="94">
        <v>1322.3331264005815</v>
      </c>
      <c r="L9" s="94">
        <v>6655.123011008317</v>
      </c>
      <c r="M9" s="94">
        <v>11942.93796552795</v>
      </c>
      <c r="N9" s="94">
        <v>1640.3990309405606</v>
      </c>
      <c r="O9" s="94">
        <v>1186.2108880779231</v>
      </c>
      <c r="P9" s="94">
        <v>3307.646639050562</v>
      </c>
      <c r="Q9" s="94">
        <v>323.37525780768749</v>
      </c>
      <c r="R9" s="95">
        <v>3.7323848786139631</v>
      </c>
      <c r="S9" s="96">
        <v>53171.000000000007</v>
      </c>
      <c r="T9" s="97">
        <v>6073</v>
      </c>
      <c r="U9" s="106"/>
      <c r="V9" s="106"/>
    </row>
    <row r="10" spans="1:22" x14ac:dyDescent="0.25">
      <c r="A10" s="16" t="s">
        <v>40</v>
      </c>
      <c r="B10" s="93">
        <v>6832.2713686508814</v>
      </c>
      <c r="C10" s="94">
        <v>564.04865964745989</v>
      </c>
      <c r="D10" s="94">
        <v>7040.127440678737</v>
      </c>
      <c r="E10" s="94">
        <v>4562.9928867409317</v>
      </c>
      <c r="F10" s="94">
        <v>552.88021191402458</v>
      </c>
      <c r="G10" s="94">
        <v>15737.597983149562</v>
      </c>
      <c r="H10" s="94">
        <v>12141.229855916812</v>
      </c>
      <c r="I10" s="94">
        <v>6439.0859299330696</v>
      </c>
      <c r="J10" s="94">
        <v>4403.8100337193882</v>
      </c>
      <c r="K10" s="94">
        <v>3169.4998761300885</v>
      </c>
      <c r="L10" s="94">
        <v>13568.061388311706</v>
      </c>
      <c r="M10" s="94">
        <v>14074.814848569262</v>
      </c>
      <c r="N10" s="94">
        <v>10488.705202386751</v>
      </c>
      <c r="O10" s="94">
        <v>2968.1049769962283</v>
      </c>
      <c r="P10" s="94">
        <v>6544.5793889317092</v>
      </c>
      <c r="Q10" s="94">
        <v>1665.0938457907503</v>
      </c>
      <c r="R10" s="95">
        <v>103.09610253263266</v>
      </c>
      <c r="S10" s="96">
        <v>110856</v>
      </c>
      <c r="T10" s="97">
        <v>14570</v>
      </c>
      <c r="U10" s="106"/>
      <c r="V10" s="106"/>
    </row>
    <row r="11" spans="1:22" x14ac:dyDescent="0.25">
      <c r="A11" s="16" t="s">
        <v>41</v>
      </c>
      <c r="B11" s="93">
        <v>11454.74829633493</v>
      </c>
      <c r="C11" s="94">
        <v>335.2366940527067</v>
      </c>
      <c r="D11" s="94">
        <v>5231.4330134676629</v>
      </c>
      <c r="E11" s="94">
        <v>13540.137095826689</v>
      </c>
      <c r="F11" s="94">
        <v>1602.188426353714</v>
      </c>
      <c r="G11" s="94">
        <v>35223.581246953188</v>
      </c>
      <c r="H11" s="94">
        <v>26811.244247673334</v>
      </c>
      <c r="I11" s="94">
        <v>12841.052912626772</v>
      </c>
      <c r="J11" s="94">
        <v>16968.328910848242</v>
      </c>
      <c r="K11" s="94">
        <v>9340.1733687501837</v>
      </c>
      <c r="L11" s="94">
        <v>32778.778398682662</v>
      </c>
      <c r="M11" s="94">
        <v>56622.401408144666</v>
      </c>
      <c r="N11" s="94">
        <v>21624.485524204261</v>
      </c>
      <c r="O11" s="94">
        <v>9165.4041545926721</v>
      </c>
      <c r="P11" s="94">
        <v>20978.208376113151</v>
      </c>
      <c r="Q11" s="94">
        <v>3669.3544872697807</v>
      </c>
      <c r="R11" s="95">
        <v>35.243438105405865</v>
      </c>
      <c r="S11" s="96">
        <v>278222</v>
      </c>
      <c r="T11" s="97">
        <v>55465</v>
      </c>
      <c r="U11" s="106"/>
      <c r="V11" s="106"/>
    </row>
    <row r="12" spans="1:22" x14ac:dyDescent="0.25">
      <c r="A12" s="16" t="s">
        <v>42</v>
      </c>
      <c r="B12" s="93">
        <v>33136.163807697274</v>
      </c>
      <c r="C12" s="94">
        <v>550.87477685337626</v>
      </c>
      <c r="D12" s="94">
        <v>4750.7437863395253</v>
      </c>
      <c r="E12" s="94">
        <v>17807.664827999666</v>
      </c>
      <c r="F12" s="94">
        <v>927.35792811507304</v>
      </c>
      <c r="G12" s="94">
        <v>18752.446635276821</v>
      </c>
      <c r="H12" s="94">
        <v>24028.632844561929</v>
      </c>
      <c r="I12" s="94">
        <v>4294.6387080719996</v>
      </c>
      <c r="J12" s="94">
        <v>6489.8214240572061</v>
      </c>
      <c r="K12" s="94">
        <v>4775.7406178982965</v>
      </c>
      <c r="L12" s="94">
        <v>15094.286452635602</v>
      </c>
      <c r="M12" s="94">
        <v>34224.079071733562</v>
      </c>
      <c r="N12" s="94">
        <v>9036.2811954646986</v>
      </c>
      <c r="O12" s="94">
        <v>5012.6950151287228</v>
      </c>
      <c r="P12" s="94">
        <v>10802.094397366563</v>
      </c>
      <c r="Q12" s="94">
        <v>580.51437911005905</v>
      </c>
      <c r="R12" s="95">
        <v>4.9641316896457983</v>
      </c>
      <c r="S12" s="96">
        <v>190269.00000000006</v>
      </c>
      <c r="T12" s="97">
        <v>35024</v>
      </c>
      <c r="U12" s="106"/>
      <c r="V12" s="106"/>
    </row>
    <row r="13" spans="1:22" x14ac:dyDescent="0.25">
      <c r="A13" s="16" t="s">
        <v>43</v>
      </c>
      <c r="B13" s="93">
        <v>29023.374650741182</v>
      </c>
      <c r="C13" s="94">
        <v>56.807382428382283</v>
      </c>
      <c r="D13" s="94">
        <v>735.10931278984629</v>
      </c>
      <c r="E13" s="94">
        <v>11795.316929837678</v>
      </c>
      <c r="F13" s="94">
        <v>1006.8965096057339</v>
      </c>
      <c r="G13" s="94">
        <v>16194.445697433695</v>
      </c>
      <c r="H13" s="94">
        <v>20659.13866083062</v>
      </c>
      <c r="I13" s="94">
        <v>5715.05971840455</v>
      </c>
      <c r="J13" s="94">
        <v>5977.0014496327467</v>
      </c>
      <c r="K13" s="94">
        <v>4701.4836229392677</v>
      </c>
      <c r="L13" s="94">
        <v>14694.803297600929</v>
      </c>
      <c r="M13" s="94">
        <v>41719.571322474992</v>
      </c>
      <c r="N13" s="94">
        <v>10770.950675303004</v>
      </c>
      <c r="O13" s="94">
        <v>4115.6871692596387</v>
      </c>
      <c r="P13" s="94">
        <v>9638.1101336329102</v>
      </c>
      <c r="Q13" s="94">
        <v>188.08208717553919</v>
      </c>
      <c r="R13" s="95">
        <v>5.1613799093121671</v>
      </c>
      <c r="S13" s="96">
        <v>176997.00000000003</v>
      </c>
      <c r="T13" s="97">
        <v>23111</v>
      </c>
      <c r="U13" s="106"/>
      <c r="V13" s="106"/>
    </row>
    <row r="14" spans="1:22" x14ac:dyDescent="0.25">
      <c r="A14" s="16" t="s">
        <v>44</v>
      </c>
      <c r="B14" s="93">
        <v>6624.1209027131836</v>
      </c>
      <c r="C14" s="94">
        <v>41.005263514796134</v>
      </c>
      <c r="D14" s="94">
        <v>177.82983733690324</v>
      </c>
      <c r="E14" s="94">
        <v>3395.7580395117866</v>
      </c>
      <c r="F14" s="94">
        <v>240.56869931073982</v>
      </c>
      <c r="G14" s="94">
        <v>6361.4963106623536</v>
      </c>
      <c r="H14" s="94">
        <v>5770.0275635396929</v>
      </c>
      <c r="I14" s="94">
        <v>1339.8430480784714</v>
      </c>
      <c r="J14" s="94">
        <v>2193.8240159538454</v>
      </c>
      <c r="K14" s="94">
        <v>1250.1131861973308</v>
      </c>
      <c r="L14" s="94">
        <v>4219.6391304601439</v>
      </c>
      <c r="M14" s="94">
        <v>20794.206311615955</v>
      </c>
      <c r="N14" s="94">
        <v>6014.4170287912821</v>
      </c>
      <c r="O14" s="94">
        <v>1537.2310360714152</v>
      </c>
      <c r="P14" s="94">
        <v>2833.3139808760329</v>
      </c>
      <c r="Q14" s="94">
        <v>107.60564536607006</v>
      </c>
      <c r="R14" s="95">
        <v>0</v>
      </c>
      <c r="S14" s="96">
        <v>62901</v>
      </c>
      <c r="T14" s="97">
        <v>6956</v>
      </c>
      <c r="U14" s="106"/>
      <c r="V14" s="106"/>
    </row>
    <row r="15" spans="1:22" x14ac:dyDescent="0.25">
      <c r="A15" s="16" t="s">
        <v>45</v>
      </c>
      <c r="B15" s="93">
        <v>11449.170413616528</v>
      </c>
      <c r="C15" s="94">
        <v>2255.9914286754806</v>
      </c>
      <c r="D15" s="94">
        <v>1237.3226044187743</v>
      </c>
      <c r="E15" s="94">
        <v>17814.930971935715</v>
      </c>
      <c r="F15" s="94">
        <v>1570.397131680759</v>
      </c>
      <c r="G15" s="94">
        <v>38902.623287034636</v>
      </c>
      <c r="H15" s="94">
        <v>24118.889464137777</v>
      </c>
      <c r="I15" s="94">
        <v>5619.9075938300548</v>
      </c>
      <c r="J15" s="94">
        <v>14051.586508675149</v>
      </c>
      <c r="K15" s="94">
        <v>7596.8804812377421</v>
      </c>
      <c r="L15" s="94">
        <v>25772.85749419382</v>
      </c>
      <c r="M15" s="94">
        <v>36902.185216980186</v>
      </c>
      <c r="N15" s="94">
        <v>24175.462770648839</v>
      </c>
      <c r="O15" s="94">
        <v>12108.333779183549</v>
      </c>
      <c r="P15" s="94">
        <v>20549.563399791579</v>
      </c>
      <c r="Q15" s="94">
        <v>386.54794230380332</v>
      </c>
      <c r="R15" s="95">
        <v>12.349511655556681</v>
      </c>
      <c r="S15" s="96">
        <v>244524.99999999988</v>
      </c>
      <c r="T15" s="97">
        <v>35013</v>
      </c>
      <c r="U15" s="106"/>
      <c r="V15" s="106"/>
    </row>
    <row r="16" spans="1:22" x14ac:dyDescent="0.25">
      <c r="A16" s="16" t="s">
        <v>46</v>
      </c>
      <c r="B16" s="93">
        <v>4282.9245102499162</v>
      </c>
      <c r="C16" s="94">
        <v>543.66535177377818</v>
      </c>
      <c r="D16" s="94">
        <v>326.60110858147073</v>
      </c>
      <c r="E16" s="94">
        <v>8245.5326964483829</v>
      </c>
      <c r="F16" s="94">
        <v>831.76561500234652</v>
      </c>
      <c r="G16" s="94">
        <v>13668.512765212563</v>
      </c>
      <c r="H16" s="94">
        <v>13966.677969243767</v>
      </c>
      <c r="I16" s="94">
        <v>4657.3064628508764</v>
      </c>
      <c r="J16" s="94">
        <v>3645.1249132972321</v>
      </c>
      <c r="K16" s="94">
        <v>3118.8366752571073</v>
      </c>
      <c r="L16" s="94">
        <v>7026.4381029220804</v>
      </c>
      <c r="M16" s="94">
        <v>25177.060816772639</v>
      </c>
      <c r="N16" s="94">
        <v>13562.232765232799</v>
      </c>
      <c r="O16" s="94">
        <v>3769.5608883020891</v>
      </c>
      <c r="P16" s="94">
        <v>5222.1547696612142</v>
      </c>
      <c r="Q16" s="94">
        <v>299.82666453872997</v>
      </c>
      <c r="R16" s="95">
        <v>2.7779246530072705</v>
      </c>
      <c r="S16" s="96">
        <v>108347</v>
      </c>
      <c r="T16" s="97">
        <v>14185</v>
      </c>
      <c r="U16" s="106"/>
      <c r="V16" s="106"/>
    </row>
    <row r="17" spans="1:22" x14ac:dyDescent="0.25">
      <c r="A17" s="16" t="s">
        <v>47</v>
      </c>
      <c r="B17" s="93">
        <v>4521.8969400112292</v>
      </c>
      <c r="C17" s="94">
        <v>519.7876434034356</v>
      </c>
      <c r="D17" s="94">
        <v>143.07316764439057</v>
      </c>
      <c r="E17" s="94">
        <v>4338.4910615182289</v>
      </c>
      <c r="F17" s="94">
        <v>190.15894814642729</v>
      </c>
      <c r="G17" s="94">
        <v>4771.3764060343665</v>
      </c>
      <c r="H17" s="94">
        <v>4946.596718006871</v>
      </c>
      <c r="I17" s="94">
        <v>2382.7043623046325</v>
      </c>
      <c r="J17" s="94">
        <v>2394.7891793902127</v>
      </c>
      <c r="K17" s="94">
        <v>1431.434549487577</v>
      </c>
      <c r="L17" s="94">
        <v>4438.5121598942569</v>
      </c>
      <c r="M17" s="94">
        <v>14608.849358126377</v>
      </c>
      <c r="N17" s="94">
        <v>6315.5162025996378</v>
      </c>
      <c r="O17" s="94">
        <v>2962.6038693767568</v>
      </c>
      <c r="P17" s="94">
        <v>3291.2103808444922</v>
      </c>
      <c r="Q17" s="94">
        <v>55.384040966679606</v>
      </c>
      <c r="R17" s="95">
        <v>4.6150122444330552</v>
      </c>
      <c r="S17" s="96">
        <v>57317.000000000007</v>
      </c>
      <c r="T17" s="97">
        <v>13587</v>
      </c>
      <c r="U17" s="106"/>
      <c r="V17" s="106"/>
    </row>
    <row r="18" spans="1:22" x14ac:dyDescent="0.25">
      <c r="A18" s="16" t="s">
        <v>48</v>
      </c>
      <c r="B18" s="93">
        <v>6442.4177706257988</v>
      </c>
      <c r="C18" s="94">
        <v>12612.313398011218</v>
      </c>
      <c r="D18" s="94">
        <v>308.45658079345856</v>
      </c>
      <c r="E18" s="94">
        <v>12179.532687337971</v>
      </c>
      <c r="F18" s="94">
        <v>614.84106136763353</v>
      </c>
      <c r="G18" s="94">
        <v>11197.893354971202</v>
      </c>
      <c r="H18" s="94">
        <v>16969.025699285776</v>
      </c>
      <c r="I18" s="94">
        <v>4237.621857535285</v>
      </c>
      <c r="J18" s="94">
        <v>6949.0930384606318</v>
      </c>
      <c r="K18" s="94">
        <v>5260.9233658681505</v>
      </c>
      <c r="L18" s="94">
        <v>12340.433968100746</v>
      </c>
      <c r="M18" s="94">
        <v>26458.161906684611</v>
      </c>
      <c r="N18" s="94">
        <v>8052.3762635299327</v>
      </c>
      <c r="O18" s="94">
        <v>4689.2237324662519</v>
      </c>
      <c r="P18" s="94">
        <v>6896.9101732466843</v>
      </c>
      <c r="Q18" s="94">
        <v>105.83298574173618</v>
      </c>
      <c r="R18" s="95">
        <v>0.94215597291070308</v>
      </c>
      <c r="S18" s="96">
        <v>135316</v>
      </c>
      <c r="T18" s="97">
        <v>16641</v>
      </c>
      <c r="U18" s="106"/>
      <c r="V18" s="106"/>
    </row>
    <row r="19" spans="1:22" x14ac:dyDescent="0.25">
      <c r="A19" s="16" t="s">
        <v>49</v>
      </c>
      <c r="B19" s="93">
        <v>592.8955934990264</v>
      </c>
      <c r="C19" s="94">
        <v>754.8999097241275</v>
      </c>
      <c r="D19" s="94">
        <v>92.056055653233756</v>
      </c>
      <c r="E19" s="94">
        <v>334.63576142650442</v>
      </c>
      <c r="F19" s="94">
        <v>227.3797985744155</v>
      </c>
      <c r="G19" s="94">
        <v>906.25817702359325</v>
      </c>
      <c r="H19" s="94">
        <v>1782.2091337691854</v>
      </c>
      <c r="I19" s="94">
        <v>263.2529942161305</v>
      </c>
      <c r="J19" s="94">
        <v>581.17251134525827</v>
      </c>
      <c r="K19" s="94">
        <v>367.26047510015826</v>
      </c>
      <c r="L19" s="94">
        <v>1116.6995388862888</v>
      </c>
      <c r="M19" s="94">
        <v>6879.9301449113482</v>
      </c>
      <c r="N19" s="94">
        <v>1316.2475887969899</v>
      </c>
      <c r="O19" s="94">
        <v>530.38581511474081</v>
      </c>
      <c r="P19" s="94">
        <v>943.90904576186688</v>
      </c>
      <c r="Q19" s="94">
        <v>3.8074561971313639</v>
      </c>
      <c r="R19" s="95">
        <v>0</v>
      </c>
      <c r="S19" s="96">
        <v>16693</v>
      </c>
      <c r="T19" s="97">
        <v>2900</v>
      </c>
      <c r="U19" s="106"/>
      <c r="V19" s="106"/>
    </row>
    <row r="20" spans="1:22" x14ac:dyDescent="0.25">
      <c r="A20" s="16" t="s">
        <v>50</v>
      </c>
      <c r="B20" s="93">
        <v>644.3292629611899</v>
      </c>
      <c r="C20" s="94">
        <v>1606.4853466987338</v>
      </c>
      <c r="D20" s="94">
        <v>1421.9655996647111</v>
      </c>
      <c r="E20" s="94">
        <v>4329.7572343693819</v>
      </c>
      <c r="F20" s="94">
        <v>303.60508219760101</v>
      </c>
      <c r="G20" s="94">
        <v>4129.2888087836363</v>
      </c>
      <c r="H20" s="94">
        <v>5111.6268476917176</v>
      </c>
      <c r="I20" s="94">
        <v>2888.2784996222231</v>
      </c>
      <c r="J20" s="94">
        <v>3670.1168851617513</v>
      </c>
      <c r="K20" s="94">
        <v>1073.2410328578926</v>
      </c>
      <c r="L20" s="94">
        <v>3749.5343338158868</v>
      </c>
      <c r="M20" s="94">
        <v>6670.8965000413336</v>
      </c>
      <c r="N20" s="94">
        <v>1896.8106540625854</v>
      </c>
      <c r="O20" s="94">
        <v>893.56252112375489</v>
      </c>
      <c r="P20" s="94">
        <v>2265.7964861991459</v>
      </c>
      <c r="Q20" s="94">
        <v>5.3170318504889931</v>
      </c>
      <c r="R20" s="95">
        <v>4.3878728979580846</v>
      </c>
      <c r="S20" s="96">
        <v>40664.999999999985</v>
      </c>
      <c r="T20" s="97">
        <v>6979</v>
      </c>
      <c r="U20" s="106"/>
      <c r="V20" s="106"/>
    </row>
    <row r="21" spans="1:22" ht="15.75" thickBot="1" x14ac:dyDescent="0.3">
      <c r="A21" s="18" t="s">
        <v>51</v>
      </c>
      <c r="B21" s="98">
        <v>36022.280160688199</v>
      </c>
      <c r="C21" s="99">
        <v>2311.0317141056071</v>
      </c>
      <c r="D21" s="99">
        <v>7995.5657607068897</v>
      </c>
      <c r="E21" s="99">
        <v>126203.14131316716</v>
      </c>
      <c r="F21" s="99">
        <v>6593.4032486373981</v>
      </c>
      <c r="G21" s="99">
        <v>180495.43918974712</v>
      </c>
      <c r="H21" s="99">
        <v>231017.62920980569</v>
      </c>
      <c r="I21" s="99">
        <v>70720.024032834262</v>
      </c>
      <c r="J21" s="99">
        <v>96168.951162305413</v>
      </c>
      <c r="K21" s="99">
        <v>111446.02093354444</v>
      </c>
      <c r="L21" s="99">
        <v>287511.21066810947</v>
      </c>
      <c r="M21" s="99">
        <v>203319.05005198583</v>
      </c>
      <c r="N21" s="99">
        <v>100111.08737754135</v>
      </c>
      <c r="O21" s="99">
        <v>56777.46294841983</v>
      </c>
      <c r="P21" s="99">
        <v>159932.63682952308</v>
      </c>
      <c r="Q21" s="99">
        <v>12807.742202152871</v>
      </c>
      <c r="R21" s="100">
        <v>430.3231967251719</v>
      </c>
      <c r="S21" s="101">
        <v>1689862.9999999998</v>
      </c>
      <c r="T21" s="102">
        <v>154688</v>
      </c>
      <c r="U21" s="106"/>
      <c r="V21" s="106"/>
    </row>
    <row r="22" spans="1:22" ht="15.75" thickBot="1" x14ac:dyDescent="0.3">
      <c r="A22" s="20" t="s">
        <v>52</v>
      </c>
      <c r="B22" s="103">
        <v>155413.06119724922</v>
      </c>
      <c r="C22" s="103">
        <v>22376.912704614359</v>
      </c>
      <c r="D22" s="103">
        <v>57083.703493908601</v>
      </c>
      <c r="E22" s="103">
        <v>241259.58582745801</v>
      </c>
      <c r="F22" s="103">
        <v>15771.00870050019</v>
      </c>
      <c r="G22" s="103">
        <v>373711.13104370201</v>
      </c>
      <c r="H22" s="103">
        <v>416840.75643967895</v>
      </c>
      <c r="I22" s="103">
        <v>133741.4154796247</v>
      </c>
      <c r="J22" s="103">
        <v>179897.41946752078</v>
      </c>
      <c r="K22" s="103">
        <v>161120.52921239857</v>
      </c>
      <c r="L22" s="103">
        <v>454449.13914741244</v>
      </c>
      <c r="M22" s="103">
        <v>548577.96560463193</v>
      </c>
      <c r="N22" s="103">
        <v>229737.24344134951</v>
      </c>
      <c r="O22" s="103">
        <v>109975.45101148161</v>
      </c>
      <c r="P22" s="103">
        <v>269012.58416132967</v>
      </c>
      <c r="Q22" s="103">
        <v>23567.297646645973</v>
      </c>
      <c r="R22" s="103">
        <v>623.79542049313</v>
      </c>
      <c r="S22" s="104">
        <v>3393159</v>
      </c>
      <c r="T22" s="103">
        <v>410595</v>
      </c>
      <c r="U22" s="106"/>
      <c r="V22" s="106"/>
    </row>
    <row r="23" spans="1:22" x14ac:dyDescent="0.25">
      <c r="U23" s="106"/>
      <c r="V23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9.5" thickBot="1" x14ac:dyDescent="0.3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ht="15.75" thickBot="1" x14ac:dyDescent="0.3">
      <c r="A28" s="14" t="s">
        <v>36</v>
      </c>
      <c r="B28" s="75">
        <v>78</v>
      </c>
      <c r="C28" s="75">
        <v>83</v>
      </c>
      <c r="D28" s="75">
        <v>87</v>
      </c>
      <c r="E28" s="75">
        <v>453</v>
      </c>
      <c r="F28" s="75">
        <v>53</v>
      </c>
      <c r="G28" s="75">
        <v>375</v>
      </c>
      <c r="H28" s="75">
        <v>1976</v>
      </c>
      <c r="I28" s="75">
        <v>450</v>
      </c>
      <c r="J28" s="75">
        <v>377</v>
      </c>
      <c r="K28" s="75">
        <v>57</v>
      </c>
      <c r="L28" s="75">
        <v>1037</v>
      </c>
      <c r="M28" s="75">
        <v>601</v>
      </c>
      <c r="N28" s="75">
        <v>630</v>
      </c>
      <c r="O28" s="75">
        <v>263</v>
      </c>
      <c r="P28" s="75">
        <v>339</v>
      </c>
      <c r="Q28" s="75">
        <v>12</v>
      </c>
      <c r="R28" s="75">
        <v>0</v>
      </c>
      <c r="S28" s="19">
        <v>6871</v>
      </c>
      <c r="T28" s="19">
        <v>3311</v>
      </c>
      <c r="U28" s="106"/>
      <c r="V28" s="106"/>
    </row>
    <row r="29" spans="1:22" ht="15.75" thickBot="1" x14ac:dyDescent="0.3">
      <c r="A29" s="16" t="s">
        <v>37</v>
      </c>
      <c r="B29" s="75">
        <v>43</v>
      </c>
      <c r="C29" s="75">
        <v>194</v>
      </c>
      <c r="D29" s="75">
        <v>549</v>
      </c>
      <c r="E29" s="75">
        <v>1600</v>
      </c>
      <c r="F29" s="75">
        <v>107</v>
      </c>
      <c r="G29" s="75">
        <v>1227</v>
      </c>
      <c r="H29" s="75">
        <v>1782</v>
      </c>
      <c r="I29" s="75">
        <v>564</v>
      </c>
      <c r="J29" s="75">
        <v>1126</v>
      </c>
      <c r="K29" s="75">
        <v>120</v>
      </c>
      <c r="L29" s="75">
        <v>1780</v>
      </c>
      <c r="M29" s="75">
        <v>1346</v>
      </c>
      <c r="N29" s="75">
        <v>1238</v>
      </c>
      <c r="O29" s="75">
        <v>433</v>
      </c>
      <c r="P29" s="75">
        <v>534</v>
      </c>
      <c r="Q29" s="75">
        <v>76</v>
      </c>
      <c r="R29" s="75">
        <v>41</v>
      </c>
      <c r="S29" s="19">
        <v>12760</v>
      </c>
      <c r="T29" s="19">
        <v>5886</v>
      </c>
      <c r="U29" s="106"/>
      <c r="V29" s="106"/>
    </row>
    <row r="30" spans="1:22" ht="15.75" thickBot="1" x14ac:dyDescent="0.3">
      <c r="A30" s="16" t="s">
        <v>38</v>
      </c>
      <c r="B30" s="75">
        <v>59</v>
      </c>
      <c r="C30" s="75">
        <v>50</v>
      </c>
      <c r="D30" s="75">
        <v>597</v>
      </c>
      <c r="E30" s="75">
        <v>1751</v>
      </c>
      <c r="F30" s="75">
        <v>958</v>
      </c>
      <c r="G30" s="75">
        <v>1843</v>
      </c>
      <c r="H30" s="75">
        <v>4371</v>
      </c>
      <c r="I30" s="75">
        <v>762</v>
      </c>
      <c r="J30" s="75">
        <v>2103</v>
      </c>
      <c r="K30" s="75">
        <v>271</v>
      </c>
      <c r="L30" s="75">
        <v>9341</v>
      </c>
      <c r="M30" s="75">
        <v>3389</v>
      </c>
      <c r="N30" s="75">
        <v>3490</v>
      </c>
      <c r="O30" s="75">
        <v>771</v>
      </c>
      <c r="P30" s="75">
        <v>2601</v>
      </c>
      <c r="Q30" s="75">
        <v>12</v>
      </c>
      <c r="R30" s="75">
        <v>0</v>
      </c>
      <c r="S30" s="19">
        <v>32369</v>
      </c>
      <c r="T30" s="19">
        <v>11783</v>
      </c>
      <c r="U30" s="106"/>
      <c r="V30" s="106"/>
    </row>
    <row r="31" spans="1:22" ht="15.75" thickBot="1" x14ac:dyDescent="0.3">
      <c r="A31" s="16" t="s">
        <v>39</v>
      </c>
      <c r="B31" s="75">
        <v>366</v>
      </c>
      <c r="C31" s="75">
        <v>91</v>
      </c>
      <c r="D31" s="75">
        <v>562</v>
      </c>
      <c r="E31" s="75">
        <v>410</v>
      </c>
      <c r="F31" s="75">
        <v>15</v>
      </c>
      <c r="G31" s="75">
        <v>715</v>
      </c>
      <c r="H31" s="75">
        <v>1371</v>
      </c>
      <c r="I31" s="75">
        <v>402</v>
      </c>
      <c r="J31" s="75">
        <v>787</v>
      </c>
      <c r="K31" s="75">
        <v>47</v>
      </c>
      <c r="L31" s="75">
        <v>1742</v>
      </c>
      <c r="M31" s="75">
        <v>1874</v>
      </c>
      <c r="N31" s="75">
        <v>551</v>
      </c>
      <c r="O31" s="75">
        <v>50</v>
      </c>
      <c r="P31" s="75">
        <v>488</v>
      </c>
      <c r="Q31" s="75">
        <v>1</v>
      </c>
      <c r="R31" s="75">
        <v>0</v>
      </c>
      <c r="S31" s="19">
        <v>9472</v>
      </c>
      <c r="T31" s="19">
        <v>1485</v>
      </c>
      <c r="U31" s="106"/>
      <c r="V31" s="106"/>
    </row>
    <row r="32" spans="1:22" ht="15.75" thickBot="1" x14ac:dyDescent="0.3">
      <c r="A32" s="16" t="s">
        <v>40</v>
      </c>
      <c r="B32" s="75">
        <v>1157</v>
      </c>
      <c r="C32" s="75">
        <v>9</v>
      </c>
      <c r="D32" s="75">
        <v>1015</v>
      </c>
      <c r="E32" s="75">
        <v>903</v>
      </c>
      <c r="F32" s="75">
        <v>63</v>
      </c>
      <c r="G32" s="75">
        <v>990</v>
      </c>
      <c r="H32" s="75">
        <v>4423</v>
      </c>
      <c r="I32" s="75">
        <v>575</v>
      </c>
      <c r="J32" s="75">
        <v>1612</v>
      </c>
      <c r="K32" s="75">
        <v>118</v>
      </c>
      <c r="L32" s="75">
        <v>1860</v>
      </c>
      <c r="M32" s="75">
        <v>8976</v>
      </c>
      <c r="N32" s="75">
        <v>2696</v>
      </c>
      <c r="O32" s="75">
        <v>7249</v>
      </c>
      <c r="P32" s="75">
        <v>758</v>
      </c>
      <c r="Q32" s="75">
        <v>9</v>
      </c>
      <c r="R32" s="75">
        <v>0</v>
      </c>
      <c r="S32" s="19">
        <v>32413</v>
      </c>
      <c r="T32" s="19">
        <v>10732</v>
      </c>
      <c r="U32" s="106"/>
      <c r="V32" s="106"/>
    </row>
    <row r="33" spans="1:22" ht="15.75" thickBot="1" x14ac:dyDescent="0.3">
      <c r="A33" s="16" t="s">
        <v>41</v>
      </c>
      <c r="B33" s="75">
        <v>1837</v>
      </c>
      <c r="C33" s="75">
        <v>268</v>
      </c>
      <c r="D33" s="75">
        <v>795</v>
      </c>
      <c r="E33" s="75">
        <v>3001</v>
      </c>
      <c r="F33" s="75">
        <v>145</v>
      </c>
      <c r="G33" s="75">
        <v>3681</v>
      </c>
      <c r="H33" s="75">
        <v>9617</v>
      </c>
      <c r="I33" s="75">
        <v>366</v>
      </c>
      <c r="J33" s="75">
        <v>5750</v>
      </c>
      <c r="K33" s="75">
        <v>286</v>
      </c>
      <c r="L33" s="75">
        <v>5567</v>
      </c>
      <c r="M33" s="75">
        <v>8033</v>
      </c>
      <c r="N33" s="75">
        <v>4272</v>
      </c>
      <c r="O33" s="75">
        <v>1532</v>
      </c>
      <c r="P33" s="75">
        <v>964</v>
      </c>
      <c r="Q33" s="75">
        <v>411</v>
      </c>
      <c r="R33" s="75">
        <v>0</v>
      </c>
      <c r="S33" s="19">
        <v>46525</v>
      </c>
      <c r="T33" s="19">
        <v>19795</v>
      </c>
      <c r="U33" s="106"/>
      <c r="V33" s="106"/>
    </row>
    <row r="34" spans="1:22" ht="15.75" thickBot="1" x14ac:dyDescent="0.3">
      <c r="A34" s="16" t="s">
        <v>42</v>
      </c>
      <c r="B34" s="75">
        <v>366</v>
      </c>
      <c r="C34" s="75">
        <v>7</v>
      </c>
      <c r="D34" s="75">
        <v>118</v>
      </c>
      <c r="E34" s="75">
        <v>611</v>
      </c>
      <c r="F34" s="75">
        <v>39</v>
      </c>
      <c r="G34" s="75">
        <v>434</v>
      </c>
      <c r="H34" s="75">
        <v>2921</v>
      </c>
      <c r="I34" s="75">
        <v>91</v>
      </c>
      <c r="J34" s="75">
        <v>681</v>
      </c>
      <c r="K34" s="75">
        <v>127</v>
      </c>
      <c r="L34" s="75">
        <v>6598</v>
      </c>
      <c r="M34" s="75">
        <v>1411</v>
      </c>
      <c r="N34" s="75">
        <v>6427</v>
      </c>
      <c r="O34" s="75">
        <v>667</v>
      </c>
      <c r="P34" s="75">
        <v>3860</v>
      </c>
      <c r="Q34" s="75">
        <v>13</v>
      </c>
      <c r="R34" s="75">
        <v>0</v>
      </c>
      <c r="S34" s="19">
        <v>24371</v>
      </c>
      <c r="T34" s="19">
        <v>7504</v>
      </c>
      <c r="U34" s="106"/>
      <c r="V34" s="106"/>
    </row>
    <row r="35" spans="1:22" ht="15.75" thickBot="1" x14ac:dyDescent="0.3">
      <c r="A35" s="16" t="s">
        <v>43</v>
      </c>
      <c r="B35" s="75">
        <v>13994</v>
      </c>
      <c r="C35" s="75">
        <v>7</v>
      </c>
      <c r="D35" s="75">
        <v>95</v>
      </c>
      <c r="E35" s="75">
        <v>7937</v>
      </c>
      <c r="F35" s="75">
        <v>519</v>
      </c>
      <c r="G35" s="75">
        <v>4368</v>
      </c>
      <c r="H35" s="75">
        <v>9177</v>
      </c>
      <c r="I35" s="75">
        <v>445</v>
      </c>
      <c r="J35" s="75">
        <v>3214</v>
      </c>
      <c r="K35" s="75">
        <v>445</v>
      </c>
      <c r="L35" s="75">
        <v>4388</v>
      </c>
      <c r="M35" s="75">
        <v>12859</v>
      </c>
      <c r="N35" s="75">
        <v>4764</v>
      </c>
      <c r="O35" s="75">
        <v>1022</v>
      </c>
      <c r="P35" s="75">
        <v>3223</v>
      </c>
      <c r="Q35" s="75">
        <v>11</v>
      </c>
      <c r="R35" s="75">
        <v>0</v>
      </c>
      <c r="S35" s="19">
        <v>66468</v>
      </c>
      <c r="T35" s="19">
        <v>16075</v>
      </c>
      <c r="U35" s="106"/>
      <c r="V35" s="106"/>
    </row>
    <row r="36" spans="1:22" ht="15.75" thickBot="1" x14ac:dyDescent="0.3">
      <c r="A36" s="16" t="s">
        <v>44</v>
      </c>
      <c r="B36" s="75">
        <v>2353</v>
      </c>
      <c r="C36" s="75">
        <v>7</v>
      </c>
      <c r="D36" s="75">
        <v>55</v>
      </c>
      <c r="E36" s="75">
        <v>1308</v>
      </c>
      <c r="F36" s="75">
        <v>167</v>
      </c>
      <c r="G36" s="75">
        <v>521</v>
      </c>
      <c r="H36" s="75">
        <v>3171</v>
      </c>
      <c r="I36" s="75">
        <v>689</v>
      </c>
      <c r="J36" s="75">
        <v>972</v>
      </c>
      <c r="K36" s="75">
        <v>77</v>
      </c>
      <c r="L36" s="75">
        <v>1269</v>
      </c>
      <c r="M36" s="75">
        <v>4022</v>
      </c>
      <c r="N36" s="75">
        <v>1518</v>
      </c>
      <c r="O36" s="75">
        <v>175</v>
      </c>
      <c r="P36" s="75">
        <v>713</v>
      </c>
      <c r="Q36" s="75">
        <v>10</v>
      </c>
      <c r="R36" s="75">
        <v>0</v>
      </c>
      <c r="S36" s="19">
        <v>17027</v>
      </c>
      <c r="T36" s="19">
        <v>12521</v>
      </c>
      <c r="U36" s="106"/>
      <c r="V36" s="106"/>
    </row>
    <row r="37" spans="1:22" ht="15.75" thickBot="1" x14ac:dyDescent="0.3">
      <c r="A37" s="16" t="s">
        <v>45</v>
      </c>
      <c r="B37" s="75">
        <v>7371</v>
      </c>
      <c r="C37" s="75">
        <v>470</v>
      </c>
      <c r="D37" s="75">
        <v>316</v>
      </c>
      <c r="E37" s="75">
        <v>11020</v>
      </c>
      <c r="F37" s="75">
        <v>528</v>
      </c>
      <c r="G37" s="75">
        <v>4408</v>
      </c>
      <c r="H37" s="75">
        <v>13636</v>
      </c>
      <c r="I37" s="75">
        <v>1002</v>
      </c>
      <c r="J37" s="75">
        <v>5614</v>
      </c>
      <c r="K37" s="75">
        <v>725</v>
      </c>
      <c r="L37" s="75">
        <v>9819</v>
      </c>
      <c r="M37" s="75">
        <v>15944</v>
      </c>
      <c r="N37" s="75">
        <v>6642</v>
      </c>
      <c r="O37" s="75">
        <v>2105</v>
      </c>
      <c r="P37" s="75">
        <v>5047</v>
      </c>
      <c r="Q37" s="75">
        <v>44</v>
      </c>
      <c r="R37" s="75">
        <v>0</v>
      </c>
      <c r="S37" s="19">
        <v>84691</v>
      </c>
      <c r="T37" s="19">
        <v>26193</v>
      </c>
      <c r="U37" s="106"/>
      <c r="V37" s="106"/>
    </row>
    <row r="38" spans="1:22" ht="15.75" thickBot="1" x14ac:dyDescent="0.3">
      <c r="A38" s="16" t="s">
        <v>46</v>
      </c>
      <c r="B38" s="75">
        <v>2736</v>
      </c>
      <c r="C38" s="75">
        <v>73</v>
      </c>
      <c r="D38" s="75">
        <v>142</v>
      </c>
      <c r="E38" s="75">
        <v>2384</v>
      </c>
      <c r="F38" s="75">
        <v>69</v>
      </c>
      <c r="G38" s="75">
        <v>2543</v>
      </c>
      <c r="H38" s="75">
        <v>5102</v>
      </c>
      <c r="I38" s="75">
        <v>162</v>
      </c>
      <c r="J38" s="75">
        <v>3048</v>
      </c>
      <c r="K38" s="75">
        <v>146</v>
      </c>
      <c r="L38" s="75">
        <v>3657</v>
      </c>
      <c r="M38" s="75">
        <v>18624</v>
      </c>
      <c r="N38" s="75">
        <v>9098</v>
      </c>
      <c r="O38" s="75">
        <v>1533</v>
      </c>
      <c r="P38" s="75">
        <v>1227</v>
      </c>
      <c r="Q38" s="75">
        <v>38</v>
      </c>
      <c r="R38" s="75">
        <v>0</v>
      </c>
      <c r="S38" s="19">
        <v>50582</v>
      </c>
      <c r="T38" s="19">
        <v>14504</v>
      </c>
      <c r="U38" s="106"/>
      <c r="V38" s="106"/>
    </row>
    <row r="39" spans="1:22" ht="15.75" thickBot="1" x14ac:dyDescent="0.3">
      <c r="A39" s="16" t="s">
        <v>47</v>
      </c>
      <c r="B39" s="75">
        <v>2098</v>
      </c>
      <c r="C39" s="75">
        <v>184</v>
      </c>
      <c r="D39" s="75">
        <v>37</v>
      </c>
      <c r="E39" s="75">
        <v>3110</v>
      </c>
      <c r="F39" s="75">
        <v>159</v>
      </c>
      <c r="G39" s="75">
        <v>660</v>
      </c>
      <c r="H39" s="75">
        <v>4484</v>
      </c>
      <c r="I39" s="75">
        <v>134</v>
      </c>
      <c r="J39" s="75">
        <v>925</v>
      </c>
      <c r="K39" s="75">
        <v>118</v>
      </c>
      <c r="L39" s="75">
        <v>1195</v>
      </c>
      <c r="M39" s="75">
        <v>4236</v>
      </c>
      <c r="N39" s="75">
        <v>1155</v>
      </c>
      <c r="O39" s="75">
        <v>174</v>
      </c>
      <c r="P39" s="75">
        <v>397</v>
      </c>
      <c r="Q39" s="75">
        <v>13</v>
      </c>
      <c r="R39" s="75">
        <v>0</v>
      </c>
      <c r="S39" s="19">
        <v>19079</v>
      </c>
      <c r="T39" s="19">
        <v>5024</v>
      </c>
      <c r="U39" s="106"/>
      <c r="V39" s="106"/>
    </row>
    <row r="40" spans="1:22" ht="15.75" thickBot="1" x14ac:dyDescent="0.3">
      <c r="A40" s="16" t="s">
        <v>48</v>
      </c>
      <c r="B40" s="75">
        <v>3870</v>
      </c>
      <c r="C40" s="75">
        <v>4930</v>
      </c>
      <c r="D40" s="75">
        <v>172</v>
      </c>
      <c r="E40" s="75">
        <v>4481</v>
      </c>
      <c r="F40" s="75">
        <v>563</v>
      </c>
      <c r="G40" s="75">
        <v>1675</v>
      </c>
      <c r="H40" s="75">
        <v>11077</v>
      </c>
      <c r="I40" s="75">
        <v>871</v>
      </c>
      <c r="J40" s="75">
        <v>5408</v>
      </c>
      <c r="K40" s="75">
        <v>202</v>
      </c>
      <c r="L40" s="75">
        <v>6809</v>
      </c>
      <c r="M40" s="75">
        <v>12593</v>
      </c>
      <c r="N40" s="75">
        <v>10622</v>
      </c>
      <c r="O40" s="75">
        <v>2730</v>
      </c>
      <c r="P40" s="75">
        <v>1995</v>
      </c>
      <c r="Q40" s="75">
        <v>57</v>
      </c>
      <c r="R40" s="75">
        <v>13</v>
      </c>
      <c r="S40" s="19">
        <v>68068</v>
      </c>
      <c r="T40" s="19">
        <v>15044</v>
      </c>
      <c r="U40" s="106"/>
      <c r="V40" s="106"/>
    </row>
    <row r="41" spans="1:22" ht="15.75" thickBot="1" x14ac:dyDescent="0.3">
      <c r="A41" s="16" t="s">
        <v>49</v>
      </c>
      <c r="B41" s="75">
        <v>12</v>
      </c>
      <c r="C41" s="75">
        <v>245</v>
      </c>
      <c r="D41" s="75">
        <v>7</v>
      </c>
      <c r="E41" s="75">
        <v>249</v>
      </c>
      <c r="F41" s="75">
        <v>7</v>
      </c>
      <c r="G41" s="75">
        <v>107</v>
      </c>
      <c r="H41" s="75">
        <v>670</v>
      </c>
      <c r="I41" s="75">
        <v>31</v>
      </c>
      <c r="J41" s="75">
        <v>279</v>
      </c>
      <c r="K41" s="75">
        <v>5</v>
      </c>
      <c r="L41" s="75">
        <v>248</v>
      </c>
      <c r="M41" s="75">
        <v>2265</v>
      </c>
      <c r="N41" s="75">
        <v>384</v>
      </c>
      <c r="O41" s="75">
        <v>103</v>
      </c>
      <c r="P41" s="75">
        <v>206</v>
      </c>
      <c r="Q41" s="75">
        <v>0</v>
      </c>
      <c r="R41" s="75">
        <v>15</v>
      </c>
      <c r="S41" s="19">
        <v>4833</v>
      </c>
      <c r="T41" s="19">
        <v>797</v>
      </c>
      <c r="U41" s="106"/>
      <c r="V41" s="106"/>
    </row>
    <row r="42" spans="1:22" ht="15.75" thickBot="1" x14ac:dyDescent="0.3">
      <c r="A42" s="16" t="s">
        <v>50</v>
      </c>
      <c r="B42" s="75">
        <v>265</v>
      </c>
      <c r="C42" s="75">
        <v>265</v>
      </c>
      <c r="D42" s="75">
        <v>26</v>
      </c>
      <c r="E42" s="75">
        <v>857</v>
      </c>
      <c r="F42" s="75">
        <v>4</v>
      </c>
      <c r="G42" s="75">
        <v>196</v>
      </c>
      <c r="H42" s="75">
        <v>2137</v>
      </c>
      <c r="I42" s="75">
        <v>157</v>
      </c>
      <c r="J42" s="75">
        <v>407</v>
      </c>
      <c r="K42" s="75">
        <v>67</v>
      </c>
      <c r="L42" s="75">
        <v>3725</v>
      </c>
      <c r="M42" s="75">
        <v>1248</v>
      </c>
      <c r="N42" s="75">
        <v>1262</v>
      </c>
      <c r="O42" s="75">
        <v>2572</v>
      </c>
      <c r="P42" s="75">
        <v>586</v>
      </c>
      <c r="Q42" s="75">
        <v>1</v>
      </c>
      <c r="R42" s="75">
        <v>9</v>
      </c>
      <c r="S42" s="19">
        <v>13784</v>
      </c>
      <c r="T42" s="19">
        <v>4432</v>
      </c>
      <c r="U42" s="106"/>
      <c r="V42" s="106"/>
    </row>
    <row r="43" spans="1:22" ht="15.75" thickBot="1" x14ac:dyDescent="0.3">
      <c r="A43" s="18" t="s">
        <v>51</v>
      </c>
      <c r="B43" s="75">
        <v>9255</v>
      </c>
      <c r="C43" s="75">
        <v>1930</v>
      </c>
      <c r="D43" s="75">
        <v>4615</v>
      </c>
      <c r="E43" s="75">
        <v>41889</v>
      </c>
      <c r="F43" s="75">
        <v>1338</v>
      </c>
      <c r="G43" s="75">
        <v>18445</v>
      </c>
      <c r="H43" s="75">
        <v>157768</v>
      </c>
      <c r="I43" s="75">
        <v>8836</v>
      </c>
      <c r="J43" s="75">
        <v>42304</v>
      </c>
      <c r="K43" s="75">
        <v>10213</v>
      </c>
      <c r="L43" s="75">
        <v>108652</v>
      </c>
      <c r="M43" s="75">
        <v>43212</v>
      </c>
      <c r="N43" s="75">
        <v>39550</v>
      </c>
      <c r="O43" s="75">
        <v>36513</v>
      </c>
      <c r="P43" s="75">
        <v>21696</v>
      </c>
      <c r="Q43" s="75">
        <v>535</v>
      </c>
      <c r="R43" s="75">
        <v>9</v>
      </c>
      <c r="S43" s="19">
        <v>546760</v>
      </c>
      <c r="T43" s="19">
        <v>68772</v>
      </c>
      <c r="U43" s="106"/>
      <c r="V43" s="106"/>
    </row>
    <row r="44" spans="1:22" ht="15.75" thickBot="1" x14ac:dyDescent="0.3">
      <c r="A44" s="20" t="s">
        <v>52</v>
      </c>
      <c r="B44" s="19">
        <v>45860</v>
      </c>
      <c r="C44" s="19">
        <v>8813</v>
      </c>
      <c r="D44" s="19">
        <v>9188</v>
      </c>
      <c r="E44" s="19">
        <v>81964</v>
      </c>
      <c r="F44" s="19">
        <v>4734</v>
      </c>
      <c r="G44" s="19">
        <v>42188</v>
      </c>
      <c r="H44" s="19">
        <v>233683</v>
      </c>
      <c r="I44" s="19">
        <v>15537</v>
      </c>
      <c r="J44" s="19">
        <v>74607</v>
      </c>
      <c r="K44" s="19">
        <v>13024</v>
      </c>
      <c r="L44" s="19">
        <v>167687</v>
      </c>
      <c r="M44" s="19">
        <v>140633</v>
      </c>
      <c r="N44" s="19">
        <v>94299</v>
      </c>
      <c r="O44" s="19">
        <v>57892</v>
      </c>
      <c r="P44" s="19">
        <v>44634</v>
      </c>
      <c r="Q44" s="19">
        <v>1243</v>
      </c>
      <c r="R44" s="19">
        <v>87</v>
      </c>
      <c r="S44" s="19">
        <v>1036073</v>
      </c>
      <c r="T44" s="19">
        <v>223858</v>
      </c>
      <c r="U44" s="106"/>
      <c r="V44" s="106"/>
    </row>
    <row r="45" spans="1:22" x14ac:dyDescent="0.25">
      <c r="U45" s="106"/>
      <c r="V45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9.5" thickBot="1" x14ac:dyDescent="0.35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ht="15.75" thickBot="1" x14ac:dyDescent="0.3">
      <c r="A50" s="14" t="s">
        <v>36</v>
      </c>
      <c r="B50" s="75">
        <v>36</v>
      </c>
      <c r="C50" s="75">
        <v>19</v>
      </c>
      <c r="D50" s="75">
        <v>0</v>
      </c>
      <c r="E50" s="75">
        <v>17</v>
      </c>
      <c r="F50" s="75">
        <v>0</v>
      </c>
      <c r="G50" s="75">
        <v>0</v>
      </c>
      <c r="H50" s="75">
        <v>232</v>
      </c>
      <c r="I50" s="75">
        <v>39</v>
      </c>
      <c r="J50" s="75">
        <v>18</v>
      </c>
      <c r="K50" s="75">
        <v>0</v>
      </c>
      <c r="L50" s="75">
        <v>67</v>
      </c>
      <c r="M50" s="75">
        <v>0</v>
      </c>
      <c r="N50" s="75">
        <v>55</v>
      </c>
      <c r="O50" s="75">
        <v>0</v>
      </c>
      <c r="P50" s="75">
        <v>2</v>
      </c>
      <c r="Q50" s="75">
        <v>0</v>
      </c>
      <c r="R50" s="75">
        <v>0</v>
      </c>
      <c r="S50" s="87">
        <v>485</v>
      </c>
      <c r="T50" s="19">
        <v>171</v>
      </c>
      <c r="U50" s="106"/>
      <c r="V50" s="106"/>
    </row>
    <row r="51" spans="1:22" ht="15.75" thickBot="1" x14ac:dyDescent="0.3">
      <c r="A51" s="16" t="s">
        <v>37</v>
      </c>
      <c r="B51" s="75">
        <v>12</v>
      </c>
      <c r="C51" s="75">
        <v>0</v>
      </c>
      <c r="D51" s="75">
        <v>0</v>
      </c>
      <c r="E51" s="75">
        <v>33</v>
      </c>
      <c r="F51" s="75">
        <v>0</v>
      </c>
      <c r="G51" s="75">
        <v>0</v>
      </c>
      <c r="H51" s="75">
        <v>253</v>
      </c>
      <c r="I51" s="75">
        <v>7</v>
      </c>
      <c r="J51" s="75">
        <v>219</v>
      </c>
      <c r="K51" s="75">
        <v>0</v>
      </c>
      <c r="L51" s="75">
        <v>73</v>
      </c>
      <c r="M51" s="75">
        <v>0</v>
      </c>
      <c r="N51" s="75">
        <v>142</v>
      </c>
      <c r="O51" s="75">
        <v>0</v>
      </c>
      <c r="P51" s="75">
        <v>70</v>
      </c>
      <c r="Q51" s="75">
        <v>0</v>
      </c>
      <c r="R51" s="75">
        <v>0</v>
      </c>
      <c r="S51" s="87">
        <v>809</v>
      </c>
      <c r="T51" s="19">
        <v>192</v>
      </c>
      <c r="U51" s="106"/>
      <c r="V51" s="106"/>
    </row>
    <row r="52" spans="1:22" ht="15.75" thickBot="1" x14ac:dyDescent="0.3">
      <c r="A52" s="16" t="s">
        <v>38</v>
      </c>
      <c r="B52" s="75">
        <v>0</v>
      </c>
      <c r="C52" s="75">
        <v>14</v>
      </c>
      <c r="D52" s="75">
        <v>82</v>
      </c>
      <c r="E52" s="75">
        <v>368</v>
      </c>
      <c r="F52" s="75">
        <v>0</v>
      </c>
      <c r="G52" s="75">
        <v>278</v>
      </c>
      <c r="H52" s="75">
        <v>433</v>
      </c>
      <c r="I52" s="75">
        <v>50</v>
      </c>
      <c r="J52" s="75">
        <v>230</v>
      </c>
      <c r="K52" s="75">
        <v>0</v>
      </c>
      <c r="L52" s="75">
        <v>598</v>
      </c>
      <c r="M52" s="75">
        <v>0</v>
      </c>
      <c r="N52" s="75">
        <v>34</v>
      </c>
      <c r="O52" s="75">
        <v>1</v>
      </c>
      <c r="P52" s="75">
        <v>18</v>
      </c>
      <c r="Q52" s="75">
        <v>0</v>
      </c>
      <c r="R52" s="75">
        <v>0</v>
      </c>
      <c r="S52" s="87">
        <v>2106</v>
      </c>
      <c r="T52" s="19">
        <v>277</v>
      </c>
      <c r="U52" s="106"/>
      <c r="V52" s="106"/>
    </row>
    <row r="53" spans="1:22" ht="15.75" thickBot="1" x14ac:dyDescent="0.3">
      <c r="A53" s="16" t="s">
        <v>39</v>
      </c>
      <c r="B53" s="75">
        <v>37</v>
      </c>
      <c r="C53" s="75">
        <v>0</v>
      </c>
      <c r="D53" s="75">
        <v>62</v>
      </c>
      <c r="E53" s="75">
        <v>654</v>
      </c>
      <c r="F53" s="75">
        <v>3</v>
      </c>
      <c r="G53" s="75">
        <v>59</v>
      </c>
      <c r="H53" s="75">
        <v>218</v>
      </c>
      <c r="I53" s="75">
        <v>70</v>
      </c>
      <c r="J53" s="75">
        <v>1238</v>
      </c>
      <c r="K53" s="75">
        <v>0</v>
      </c>
      <c r="L53" s="75">
        <v>221</v>
      </c>
      <c r="M53" s="75">
        <v>118</v>
      </c>
      <c r="N53" s="75">
        <v>194</v>
      </c>
      <c r="O53" s="75">
        <v>42</v>
      </c>
      <c r="P53" s="75">
        <v>71</v>
      </c>
      <c r="Q53" s="75">
        <v>0</v>
      </c>
      <c r="R53" s="75">
        <v>0</v>
      </c>
      <c r="S53" s="87">
        <v>2987</v>
      </c>
      <c r="T53" s="19">
        <v>157</v>
      </c>
      <c r="U53" s="106"/>
      <c r="V53" s="106"/>
    </row>
    <row r="54" spans="1:22" ht="15.75" thickBot="1" x14ac:dyDescent="0.3">
      <c r="A54" s="16" t="s">
        <v>40</v>
      </c>
      <c r="B54" s="75">
        <v>237</v>
      </c>
      <c r="C54" s="75">
        <v>0</v>
      </c>
      <c r="D54" s="75">
        <v>56</v>
      </c>
      <c r="E54" s="75">
        <v>1089</v>
      </c>
      <c r="F54" s="75">
        <v>61</v>
      </c>
      <c r="G54" s="75">
        <v>24</v>
      </c>
      <c r="H54" s="75">
        <v>665</v>
      </c>
      <c r="I54" s="75">
        <v>28</v>
      </c>
      <c r="J54" s="75">
        <v>244</v>
      </c>
      <c r="K54" s="75">
        <v>0</v>
      </c>
      <c r="L54" s="75">
        <v>269</v>
      </c>
      <c r="M54" s="75">
        <v>0</v>
      </c>
      <c r="N54" s="75">
        <v>616</v>
      </c>
      <c r="O54" s="75">
        <v>10</v>
      </c>
      <c r="P54" s="75">
        <v>72</v>
      </c>
      <c r="Q54" s="75">
        <v>0</v>
      </c>
      <c r="R54" s="75">
        <v>0</v>
      </c>
      <c r="S54" s="87">
        <v>3371</v>
      </c>
      <c r="T54" s="19">
        <v>4553</v>
      </c>
      <c r="U54" s="106"/>
      <c r="V54" s="106"/>
    </row>
    <row r="55" spans="1:22" ht="15.75" thickBot="1" x14ac:dyDescent="0.3">
      <c r="A55" s="16" t="s">
        <v>41</v>
      </c>
      <c r="B55" s="75">
        <v>5695</v>
      </c>
      <c r="C55" s="75">
        <v>153</v>
      </c>
      <c r="D55" s="75">
        <v>830</v>
      </c>
      <c r="E55" s="75">
        <v>6381</v>
      </c>
      <c r="F55" s="75">
        <v>2449</v>
      </c>
      <c r="G55" s="75">
        <v>1372</v>
      </c>
      <c r="H55" s="75">
        <v>10176</v>
      </c>
      <c r="I55" s="75">
        <v>2566</v>
      </c>
      <c r="J55" s="75">
        <v>7572</v>
      </c>
      <c r="K55" s="75">
        <v>177</v>
      </c>
      <c r="L55" s="75">
        <v>5581</v>
      </c>
      <c r="M55" s="75">
        <v>13394</v>
      </c>
      <c r="N55" s="75">
        <v>10924</v>
      </c>
      <c r="O55" s="75">
        <v>1777</v>
      </c>
      <c r="P55" s="75">
        <v>4747</v>
      </c>
      <c r="Q55" s="75">
        <v>10</v>
      </c>
      <c r="R55" s="75">
        <v>12</v>
      </c>
      <c r="S55" s="87">
        <v>73816</v>
      </c>
      <c r="T55" s="19">
        <v>26143</v>
      </c>
      <c r="U55" s="106"/>
      <c r="V55" s="106"/>
    </row>
    <row r="56" spans="1:22" ht="15.75" thickBot="1" x14ac:dyDescent="0.3">
      <c r="A56" s="16" t="s">
        <v>42</v>
      </c>
      <c r="B56" s="75">
        <v>2153</v>
      </c>
      <c r="C56" s="75">
        <v>2</v>
      </c>
      <c r="D56" s="75">
        <v>92</v>
      </c>
      <c r="E56" s="75">
        <v>1761</v>
      </c>
      <c r="F56" s="75">
        <v>54</v>
      </c>
      <c r="G56" s="75">
        <v>31</v>
      </c>
      <c r="H56" s="75">
        <v>2544</v>
      </c>
      <c r="I56" s="75">
        <v>250</v>
      </c>
      <c r="J56" s="75">
        <v>359</v>
      </c>
      <c r="K56" s="75">
        <v>20</v>
      </c>
      <c r="L56" s="75">
        <v>250</v>
      </c>
      <c r="M56" s="75">
        <v>1653</v>
      </c>
      <c r="N56" s="75">
        <v>943</v>
      </c>
      <c r="O56" s="75">
        <v>188</v>
      </c>
      <c r="P56" s="75">
        <v>228</v>
      </c>
      <c r="Q56" s="75">
        <v>0</v>
      </c>
      <c r="R56" s="75">
        <v>0</v>
      </c>
      <c r="S56" s="87">
        <v>10528</v>
      </c>
      <c r="T56" s="19">
        <v>10521</v>
      </c>
      <c r="U56" s="106"/>
      <c r="V56" s="106"/>
    </row>
    <row r="57" spans="1:22" ht="15.75" thickBot="1" x14ac:dyDescent="0.3">
      <c r="A57" s="16" t="s">
        <v>43</v>
      </c>
      <c r="B57" s="75">
        <v>901</v>
      </c>
      <c r="C57" s="75">
        <v>5</v>
      </c>
      <c r="D57" s="75">
        <v>11</v>
      </c>
      <c r="E57" s="75">
        <v>1270</v>
      </c>
      <c r="F57" s="75">
        <v>20</v>
      </c>
      <c r="G57" s="75">
        <v>145</v>
      </c>
      <c r="H57" s="75">
        <v>968</v>
      </c>
      <c r="I57" s="75">
        <v>69</v>
      </c>
      <c r="J57" s="75">
        <v>1265</v>
      </c>
      <c r="K57" s="75">
        <v>15</v>
      </c>
      <c r="L57" s="75">
        <v>313</v>
      </c>
      <c r="M57" s="75">
        <v>0</v>
      </c>
      <c r="N57" s="75">
        <v>381</v>
      </c>
      <c r="O57" s="75">
        <v>19</v>
      </c>
      <c r="P57" s="75">
        <v>158</v>
      </c>
      <c r="Q57" s="75">
        <v>0</v>
      </c>
      <c r="R57" s="75">
        <v>0</v>
      </c>
      <c r="S57" s="87">
        <v>5540</v>
      </c>
      <c r="T57" s="19">
        <v>5623</v>
      </c>
      <c r="U57" s="106"/>
      <c r="V57" s="106"/>
    </row>
    <row r="58" spans="1:22" ht="15.75" thickBot="1" x14ac:dyDescent="0.3">
      <c r="A58" s="16" t="s">
        <v>44</v>
      </c>
      <c r="B58" s="75">
        <v>597</v>
      </c>
      <c r="C58" s="75">
        <v>0</v>
      </c>
      <c r="D58" s="75">
        <v>22</v>
      </c>
      <c r="E58" s="75">
        <v>484</v>
      </c>
      <c r="F58" s="75">
        <v>0</v>
      </c>
      <c r="G58" s="75">
        <v>32</v>
      </c>
      <c r="H58" s="75">
        <v>137</v>
      </c>
      <c r="I58" s="75">
        <v>5</v>
      </c>
      <c r="J58" s="75">
        <v>40</v>
      </c>
      <c r="K58" s="75">
        <v>0</v>
      </c>
      <c r="L58" s="75">
        <v>831</v>
      </c>
      <c r="M58" s="75">
        <v>555</v>
      </c>
      <c r="N58" s="75">
        <v>2</v>
      </c>
      <c r="O58" s="75">
        <v>13</v>
      </c>
      <c r="P58" s="75">
        <v>87</v>
      </c>
      <c r="Q58" s="75">
        <v>0</v>
      </c>
      <c r="R58" s="75">
        <v>0</v>
      </c>
      <c r="S58" s="87">
        <v>2805</v>
      </c>
      <c r="T58" s="19">
        <v>1683</v>
      </c>
      <c r="U58" s="106"/>
      <c r="V58" s="106"/>
    </row>
    <row r="59" spans="1:22" ht="15.75" thickBot="1" x14ac:dyDescent="0.3">
      <c r="A59" s="16" t="s">
        <v>45</v>
      </c>
      <c r="B59" s="75">
        <v>1105</v>
      </c>
      <c r="C59" s="75">
        <v>58</v>
      </c>
      <c r="D59" s="75">
        <v>246</v>
      </c>
      <c r="E59" s="75">
        <v>2788</v>
      </c>
      <c r="F59" s="75">
        <v>218</v>
      </c>
      <c r="G59" s="75">
        <v>307</v>
      </c>
      <c r="H59" s="75">
        <v>1013</v>
      </c>
      <c r="I59" s="75">
        <v>347</v>
      </c>
      <c r="J59" s="75">
        <v>738</v>
      </c>
      <c r="K59" s="75">
        <v>0</v>
      </c>
      <c r="L59" s="75">
        <v>1671</v>
      </c>
      <c r="M59" s="75">
        <v>2890</v>
      </c>
      <c r="N59" s="75">
        <v>2705</v>
      </c>
      <c r="O59" s="75">
        <v>341</v>
      </c>
      <c r="P59" s="75">
        <v>319</v>
      </c>
      <c r="Q59" s="75">
        <v>0</v>
      </c>
      <c r="R59" s="75">
        <v>0</v>
      </c>
      <c r="S59" s="87">
        <v>14746</v>
      </c>
      <c r="T59" s="19">
        <v>20435</v>
      </c>
      <c r="U59" s="106"/>
      <c r="V59" s="106"/>
    </row>
    <row r="60" spans="1:22" ht="15.75" thickBot="1" x14ac:dyDescent="0.3">
      <c r="A60" s="16" t="s">
        <v>46</v>
      </c>
      <c r="B60" s="75">
        <v>2132</v>
      </c>
      <c r="C60" s="75">
        <v>20</v>
      </c>
      <c r="D60" s="75">
        <v>502</v>
      </c>
      <c r="E60" s="75">
        <v>9961</v>
      </c>
      <c r="F60" s="75">
        <v>68</v>
      </c>
      <c r="G60" s="75">
        <v>546</v>
      </c>
      <c r="H60" s="75">
        <v>1484</v>
      </c>
      <c r="I60" s="75">
        <v>181</v>
      </c>
      <c r="J60" s="75">
        <v>527</v>
      </c>
      <c r="K60" s="75">
        <v>17</v>
      </c>
      <c r="L60" s="75">
        <v>590</v>
      </c>
      <c r="M60" s="75">
        <v>867</v>
      </c>
      <c r="N60" s="75">
        <v>1101</v>
      </c>
      <c r="O60" s="75">
        <v>37</v>
      </c>
      <c r="P60" s="75">
        <v>482</v>
      </c>
      <c r="Q60" s="75">
        <v>0</v>
      </c>
      <c r="R60" s="75">
        <v>8</v>
      </c>
      <c r="S60" s="87">
        <v>18523</v>
      </c>
      <c r="T60" s="19">
        <v>19008</v>
      </c>
      <c r="U60" s="106"/>
      <c r="V60" s="106"/>
    </row>
    <row r="61" spans="1:22" ht="15.75" thickBot="1" x14ac:dyDescent="0.3">
      <c r="A61" s="16" t="s">
        <v>47</v>
      </c>
      <c r="B61" s="75">
        <v>110</v>
      </c>
      <c r="C61" s="75">
        <v>0</v>
      </c>
      <c r="D61" s="75">
        <v>7</v>
      </c>
      <c r="E61" s="75">
        <v>27</v>
      </c>
      <c r="F61" s="75">
        <v>0</v>
      </c>
      <c r="G61" s="75">
        <v>41</v>
      </c>
      <c r="H61" s="75">
        <v>65</v>
      </c>
      <c r="I61" s="75">
        <v>103</v>
      </c>
      <c r="J61" s="75">
        <v>2</v>
      </c>
      <c r="K61" s="75">
        <v>0</v>
      </c>
      <c r="L61" s="75">
        <v>81</v>
      </c>
      <c r="M61" s="75">
        <v>0</v>
      </c>
      <c r="N61" s="75">
        <v>7</v>
      </c>
      <c r="O61" s="75">
        <v>2</v>
      </c>
      <c r="P61" s="75">
        <v>6</v>
      </c>
      <c r="Q61" s="75">
        <v>0</v>
      </c>
      <c r="R61" s="75">
        <v>0</v>
      </c>
      <c r="S61" s="87">
        <v>451</v>
      </c>
      <c r="T61" s="19">
        <v>5678</v>
      </c>
      <c r="U61" s="106"/>
      <c r="V61" s="106"/>
    </row>
    <row r="62" spans="1:22" ht="15.75" thickBot="1" x14ac:dyDescent="0.3">
      <c r="A62" s="16" t="s">
        <v>48</v>
      </c>
      <c r="B62" s="75">
        <v>412</v>
      </c>
      <c r="C62" s="75">
        <v>75</v>
      </c>
      <c r="D62" s="75">
        <v>16</v>
      </c>
      <c r="E62" s="75">
        <v>2134</v>
      </c>
      <c r="F62" s="75">
        <v>38</v>
      </c>
      <c r="G62" s="75">
        <v>143</v>
      </c>
      <c r="H62" s="75">
        <v>438</v>
      </c>
      <c r="I62" s="75">
        <v>85</v>
      </c>
      <c r="J62" s="75">
        <v>333</v>
      </c>
      <c r="K62" s="75">
        <v>0</v>
      </c>
      <c r="L62" s="75">
        <v>201</v>
      </c>
      <c r="M62" s="75">
        <v>0</v>
      </c>
      <c r="N62" s="75">
        <v>110</v>
      </c>
      <c r="O62" s="75">
        <v>6</v>
      </c>
      <c r="P62" s="75">
        <v>99</v>
      </c>
      <c r="Q62" s="75">
        <v>0</v>
      </c>
      <c r="R62" s="75">
        <v>0</v>
      </c>
      <c r="S62" s="87">
        <v>4090</v>
      </c>
      <c r="T62" s="19">
        <v>6536</v>
      </c>
      <c r="U62" s="106"/>
      <c r="V62" s="106"/>
    </row>
    <row r="63" spans="1:22" ht="15.75" thickBot="1" x14ac:dyDescent="0.3">
      <c r="A63" s="16" t="s">
        <v>49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87">
        <v>0</v>
      </c>
      <c r="T63" s="19">
        <v>0</v>
      </c>
      <c r="U63" s="106"/>
      <c r="V63" s="106"/>
    </row>
    <row r="64" spans="1:22" ht="15.75" thickBot="1" x14ac:dyDescent="0.3">
      <c r="A64" s="16" t="s">
        <v>50</v>
      </c>
      <c r="B64" s="75">
        <v>0</v>
      </c>
      <c r="C64" s="75">
        <v>0</v>
      </c>
      <c r="D64" s="75">
        <v>0</v>
      </c>
      <c r="E64" s="75">
        <v>8</v>
      </c>
      <c r="F64" s="75">
        <v>0</v>
      </c>
      <c r="G64" s="75">
        <v>0</v>
      </c>
      <c r="H64" s="75">
        <v>19</v>
      </c>
      <c r="I64" s="75">
        <v>2</v>
      </c>
      <c r="J64" s="75">
        <v>6</v>
      </c>
      <c r="K64" s="75">
        <v>0</v>
      </c>
      <c r="L64" s="75">
        <v>16</v>
      </c>
      <c r="M64" s="75">
        <v>0</v>
      </c>
      <c r="N64" s="75">
        <v>5</v>
      </c>
      <c r="O64" s="75">
        <v>0</v>
      </c>
      <c r="P64" s="75">
        <v>4</v>
      </c>
      <c r="Q64" s="75">
        <v>0</v>
      </c>
      <c r="R64" s="75">
        <v>0</v>
      </c>
      <c r="S64" s="87">
        <v>60</v>
      </c>
      <c r="T64" s="19">
        <v>57</v>
      </c>
      <c r="U64" s="106"/>
      <c r="V64" s="106"/>
    </row>
    <row r="65" spans="1:22" ht="15.75" thickBot="1" x14ac:dyDescent="0.3">
      <c r="A65" s="18" t="s">
        <v>51</v>
      </c>
      <c r="B65" s="75">
        <v>5889</v>
      </c>
      <c r="C65" s="75">
        <v>51</v>
      </c>
      <c r="D65" s="75">
        <v>476</v>
      </c>
      <c r="E65" s="75">
        <v>29087</v>
      </c>
      <c r="F65" s="75">
        <v>406</v>
      </c>
      <c r="G65" s="75">
        <v>6140</v>
      </c>
      <c r="H65" s="75">
        <v>21944</v>
      </c>
      <c r="I65" s="75">
        <v>7219</v>
      </c>
      <c r="J65" s="75">
        <v>10212</v>
      </c>
      <c r="K65" s="75">
        <v>1925</v>
      </c>
      <c r="L65" s="75">
        <v>11043</v>
      </c>
      <c r="M65" s="75">
        <v>5212</v>
      </c>
      <c r="N65" s="75">
        <v>10128</v>
      </c>
      <c r="O65" s="75">
        <v>2989</v>
      </c>
      <c r="P65" s="75">
        <v>7380</v>
      </c>
      <c r="Q65" s="75">
        <v>0</v>
      </c>
      <c r="R65" s="75">
        <v>9</v>
      </c>
      <c r="S65" s="87">
        <v>120110</v>
      </c>
      <c r="T65" s="19">
        <v>35148</v>
      </c>
      <c r="U65" s="106"/>
      <c r="V65" s="106"/>
    </row>
    <row r="66" spans="1:22" ht="15.75" thickBot="1" x14ac:dyDescent="0.3">
      <c r="A66" s="20" t="s">
        <v>52</v>
      </c>
      <c r="B66" s="87">
        <v>19316</v>
      </c>
      <c r="C66" s="87">
        <v>397</v>
      </c>
      <c r="D66" s="87">
        <v>2402</v>
      </c>
      <c r="E66" s="87">
        <v>56062</v>
      </c>
      <c r="F66" s="87">
        <v>3317</v>
      </c>
      <c r="G66" s="87">
        <v>9118</v>
      </c>
      <c r="H66" s="87">
        <v>40589</v>
      </c>
      <c r="I66" s="87">
        <v>11021</v>
      </c>
      <c r="J66" s="87">
        <v>23003</v>
      </c>
      <c r="K66" s="87">
        <v>2154</v>
      </c>
      <c r="L66" s="87">
        <v>21805</v>
      </c>
      <c r="M66" s="87">
        <v>24689</v>
      </c>
      <c r="N66" s="87">
        <v>27347</v>
      </c>
      <c r="O66" s="87">
        <v>5425</v>
      </c>
      <c r="P66" s="87">
        <v>13743</v>
      </c>
      <c r="Q66" s="87">
        <v>10</v>
      </c>
      <c r="R66" s="87">
        <v>29</v>
      </c>
      <c r="S66" s="87">
        <v>260427</v>
      </c>
      <c r="T66" s="87">
        <v>136182</v>
      </c>
      <c r="U66" s="106"/>
      <c r="V66" s="106"/>
    </row>
    <row r="67" spans="1:22" x14ac:dyDescent="0.25">
      <c r="U67" s="106"/>
      <c r="V67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9.5" thickBot="1" x14ac:dyDescent="0.35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ht="15.75" thickBot="1" x14ac:dyDescent="0.3">
      <c r="A72" s="14" t="s">
        <v>36</v>
      </c>
      <c r="B72" s="36">
        <v>187</v>
      </c>
      <c r="C72" s="36">
        <v>40</v>
      </c>
      <c r="D72" s="36">
        <v>29</v>
      </c>
      <c r="E72" s="36">
        <v>0</v>
      </c>
      <c r="F72" s="36">
        <v>38</v>
      </c>
      <c r="G72" s="36">
        <v>75</v>
      </c>
      <c r="H72" s="36">
        <v>16</v>
      </c>
      <c r="I72" s="36">
        <v>3</v>
      </c>
      <c r="J72" s="36">
        <v>4</v>
      </c>
      <c r="K72" s="36">
        <v>0</v>
      </c>
      <c r="L72" s="36">
        <v>27</v>
      </c>
      <c r="M72" s="36">
        <v>59</v>
      </c>
      <c r="N72" s="36">
        <v>514</v>
      </c>
      <c r="O72" s="36">
        <v>0</v>
      </c>
      <c r="P72" s="36">
        <v>12812</v>
      </c>
      <c r="Q72" s="36">
        <v>50</v>
      </c>
      <c r="R72" s="36">
        <v>0</v>
      </c>
      <c r="S72" s="19">
        <v>13854</v>
      </c>
      <c r="T72" s="19">
        <v>11423</v>
      </c>
      <c r="U72" s="106"/>
      <c r="V72" s="106"/>
    </row>
    <row r="73" spans="1:22" ht="15.75" thickBot="1" x14ac:dyDescent="0.3">
      <c r="A73" s="16" t="s">
        <v>37</v>
      </c>
      <c r="B73" s="36">
        <v>3</v>
      </c>
      <c r="C73" s="36">
        <v>25</v>
      </c>
      <c r="D73" s="36">
        <v>1280</v>
      </c>
      <c r="E73" s="36">
        <v>0</v>
      </c>
      <c r="F73" s="36">
        <v>357</v>
      </c>
      <c r="G73" s="36">
        <v>685</v>
      </c>
      <c r="H73" s="36">
        <v>210</v>
      </c>
      <c r="I73" s="36">
        <v>0</v>
      </c>
      <c r="J73" s="36">
        <v>32</v>
      </c>
      <c r="K73" s="36">
        <v>48</v>
      </c>
      <c r="L73" s="36">
        <v>24</v>
      </c>
      <c r="M73" s="36">
        <v>352</v>
      </c>
      <c r="N73" s="36">
        <v>1164</v>
      </c>
      <c r="O73" s="36">
        <v>76</v>
      </c>
      <c r="P73" s="36">
        <v>347</v>
      </c>
      <c r="Q73" s="36">
        <v>25</v>
      </c>
      <c r="R73" s="36">
        <v>0</v>
      </c>
      <c r="S73" s="19">
        <v>4628</v>
      </c>
      <c r="T73" s="19">
        <v>12074</v>
      </c>
      <c r="U73" s="106"/>
      <c r="V73" s="106"/>
    </row>
    <row r="74" spans="1:22" ht="15.75" thickBot="1" x14ac:dyDescent="0.3">
      <c r="A74" s="16" t="s">
        <v>38</v>
      </c>
      <c r="B74" s="36">
        <v>12</v>
      </c>
      <c r="C74" s="36">
        <v>53</v>
      </c>
      <c r="D74" s="36">
        <v>117</v>
      </c>
      <c r="E74" s="36">
        <v>0</v>
      </c>
      <c r="F74" s="36">
        <v>301</v>
      </c>
      <c r="G74" s="36">
        <v>232</v>
      </c>
      <c r="H74" s="36">
        <v>485</v>
      </c>
      <c r="I74" s="36">
        <v>10</v>
      </c>
      <c r="J74" s="36">
        <v>14</v>
      </c>
      <c r="K74" s="36">
        <v>7</v>
      </c>
      <c r="L74" s="36">
        <v>84</v>
      </c>
      <c r="M74" s="36">
        <v>121</v>
      </c>
      <c r="N74" s="36">
        <v>51</v>
      </c>
      <c r="O74" s="36">
        <v>55</v>
      </c>
      <c r="P74" s="36">
        <v>88</v>
      </c>
      <c r="Q74" s="36">
        <v>81</v>
      </c>
      <c r="R74" s="36">
        <v>0</v>
      </c>
      <c r="S74" s="19">
        <v>1711</v>
      </c>
      <c r="T74" s="19">
        <v>13340</v>
      </c>
      <c r="U74" s="106"/>
      <c r="V74" s="106"/>
    </row>
    <row r="75" spans="1:22" ht="15.75" thickBot="1" x14ac:dyDescent="0.3">
      <c r="A75" s="16" t="s">
        <v>39</v>
      </c>
      <c r="B75" s="36">
        <v>132</v>
      </c>
      <c r="C75" s="36">
        <v>78</v>
      </c>
      <c r="D75" s="36">
        <v>753</v>
      </c>
      <c r="E75" s="36">
        <v>0</v>
      </c>
      <c r="F75" s="36">
        <v>353</v>
      </c>
      <c r="G75" s="36">
        <v>339</v>
      </c>
      <c r="H75" s="36">
        <v>371</v>
      </c>
      <c r="I75" s="36">
        <v>4</v>
      </c>
      <c r="J75" s="36">
        <v>0</v>
      </c>
      <c r="K75" s="36">
        <v>0</v>
      </c>
      <c r="L75" s="36">
        <v>161</v>
      </c>
      <c r="M75" s="36">
        <v>508</v>
      </c>
      <c r="N75" s="36">
        <v>543</v>
      </c>
      <c r="O75" s="36">
        <v>70</v>
      </c>
      <c r="P75" s="36">
        <v>823</v>
      </c>
      <c r="Q75" s="36">
        <v>161</v>
      </c>
      <c r="R75" s="36">
        <v>0</v>
      </c>
      <c r="S75" s="19">
        <v>4296</v>
      </c>
      <c r="T75" s="19">
        <v>14688</v>
      </c>
      <c r="U75" s="106"/>
      <c r="V75" s="106"/>
    </row>
    <row r="76" spans="1:22" ht="15.75" thickBot="1" x14ac:dyDescent="0.3">
      <c r="A76" s="16" t="s">
        <v>40</v>
      </c>
      <c r="B76" s="36">
        <v>956</v>
      </c>
      <c r="C76" s="36">
        <v>104</v>
      </c>
      <c r="D76" s="36">
        <v>484</v>
      </c>
      <c r="E76" s="36">
        <v>57</v>
      </c>
      <c r="F76" s="36">
        <v>67</v>
      </c>
      <c r="G76" s="36">
        <v>405</v>
      </c>
      <c r="H76" s="36">
        <v>223</v>
      </c>
      <c r="I76" s="36">
        <v>0</v>
      </c>
      <c r="J76" s="36">
        <v>28</v>
      </c>
      <c r="K76" s="36">
        <v>4</v>
      </c>
      <c r="L76" s="36">
        <v>53</v>
      </c>
      <c r="M76" s="36">
        <v>2076</v>
      </c>
      <c r="N76" s="36">
        <v>2193</v>
      </c>
      <c r="O76" s="36">
        <v>15</v>
      </c>
      <c r="P76" s="36">
        <v>316</v>
      </c>
      <c r="Q76" s="36">
        <v>284</v>
      </c>
      <c r="R76" s="36">
        <v>0</v>
      </c>
      <c r="S76" s="19">
        <v>7265</v>
      </c>
      <c r="T76" s="19">
        <v>35875</v>
      </c>
      <c r="U76" s="106"/>
      <c r="V76" s="106"/>
    </row>
    <row r="77" spans="1:22" ht="15.75" thickBot="1" x14ac:dyDescent="0.3">
      <c r="A77" s="16" t="s">
        <v>41</v>
      </c>
      <c r="B77" s="36">
        <v>650</v>
      </c>
      <c r="C77" s="36">
        <v>0</v>
      </c>
      <c r="D77" s="36">
        <v>1407</v>
      </c>
      <c r="E77" s="36">
        <v>16</v>
      </c>
      <c r="F77" s="36">
        <v>126</v>
      </c>
      <c r="G77" s="36">
        <v>200</v>
      </c>
      <c r="H77" s="36">
        <v>1667</v>
      </c>
      <c r="I77" s="36">
        <v>2</v>
      </c>
      <c r="J77" s="36">
        <v>299</v>
      </c>
      <c r="K77" s="36">
        <v>170</v>
      </c>
      <c r="L77" s="36">
        <v>196</v>
      </c>
      <c r="M77" s="36">
        <v>303</v>
      </c>
      <c r="N77" s="36">
        <v>527</v>
      </c>
      <c r="O77" s="36">
        <v>0</v>
      </c>
      <c r="P77" s="36">
        <v>97</v>
      </c>
      <c r="Q77" s="36">
        <v>174</v>
      </c>
      <c r="R77" s="36">
        <v>0</v>
      </c>
      <c r="S77" s="19">
        <v>5834</v>
      </c>
      <c r="T77" s="19">
        <v>81155</v>
      </c>
      <c r="U77" s="106"/>
      <c r="V77" s="106"/>
    </row>
    <row r="78" spans="1:22" ht="15.75" thickBot="1" x14ac:dyDescent="0.3">
      <c r="A78" s="16" t="s">
        <v>42</v>
      </c>
      <c r="B78" s="36">
        <v>1449</v>
      </c>
      <c r="C78" s="36">
        <v>109</v>
      </c>
      <c r="D78" s="36">
        <v>556</v>
      </c>
      <c r="E78" s="36">
        <v>19</v>
      </c>
      <c r="F78" s="36">
        <v>110</v>
      </c>
      <c r="G78" s="36">
        <v>267</v>
      </c>
      <c r="H78" s="36">
        <v>97</v>
      </c>
      <c r="I78" s="36">
        <v>0</v>
      </c>
      <c r="J78" s="36">
        <v>14</v>
      </c>
      <c r="K78" s="36">
        <v>0</v>
      </c>
      <c r="L78" s="36">
        <v>27</v>
      </c>
      <c r="M78" s="36">
        <v>120</v>
      </c>
      <c r="N78" s="36">
        <v>1522</v>
      </c>
      <c r="O78" s="36">
        <v>0</v>
      </c>
      <c r="P78" s="36">
        <v>167</v>
      </c>
      <c r="Q78" s="36">
        <v>91</v>
      </c>
      <c r="R78" s="36">
        <v>0</v>
      </c>
      <c r="S78" s="19">
        <v>4548</v>
      </c>
      <c r="T78" s="19">
        <v>29710</v>
      </c>
      <c r="U78" s="106"/>
      <c r="V78" s="106"/>
    </row>
    <row r="79" spans="1:22" ht="15.75" thickBot="1" x14ac:dyDescent="0.3">
      <c r="A79" s="16" t="s">
        <v>43</v>
      </c>
      <c r="B79" s="36">
        <v>1887</v>
      </c>
      <c r="C79" s="36">
        <v>204</v>
      </c>
      <c r="D79" s="36">
        <v>994</v>
      </c>
      <c r="E79" s="36">
        <v>21</v>
      </c>
      <c r="F79" s="36">
        <v>126</v>
      </c>
      <c r="G79" s="36">
        <v>793</v>
      </c>
      <c r="H79" s="36">
        <v>105</v>
      </c>
      <c r="I79" s="36">
        <v>17</v>
      </c>
      <c r="J79" s="36">
        <v>72</v>
      </c>
      <c r="K79" s="36">
        <v>0</v>
      </c>
      <c r="L79" s="36">
        <v>92</v>
      </c>
      <c r="M79" s="36">
        <v>162</v>
      </c>
      <c r="N79" s="36">
        <v>1835</v>
      </c>
      <c r="O79" s="36">
        <v>0</v>
      </c>
      <c r="P79" s="36">
        <v>705</v>
      </c>
      <c r="Q79" s="36">
        <v>1796</v>
      </c>
      <c r="R79" s="36">
        <v>0</v>
      </c>
      <c r="S79" s="19">
        <v>8809</v>
      </c>
      <c r="T79" s="19">
        <v>50236</v>
      </c>
      <c r="U79" s="106"/>
      <c r="V79" s="106"/>
    </row>
    <row r="80" spans="1:22" ht="15.75" thickBot="1" x14ac:dyDescent="0.3">
      <c r="A80" s="16" t="s">
        <v>44</v>
      </c>
      <c r="B80" s="36">
        <v>54</v>
      </c>
      <c r="C80" s="36">
        <v>0</v>
      </c>
      <c r="D80" s="36">
        <v>28</v>
      </c>
      <c r="E80" s="36">
        <v>0</v>
      </c>
      <c r="F80" s="36">
        <v>0</v>
      </c>
      <c r="G80" s="36">
        <v>60</v>
      </c>
      <c r="H80" s="36">
        <v>7</v>
      </c>
      <c r="I80" s="36">
        <v>0</v>
      </c>
      <c r="J80" s="36">
        <v>1</v>
      </c>
      <c r="K80" s="36">
        <v>0</v>
      </c>
      <c r="L80" s="36">
        <v>30</v>
      </c>
      <c r="M80" s="36">
        <v>19</v>
      </c>
      <c r="N80" s="36">
        <v>55</v>
      </c>
      <c r="O80" s="36">
        <v>0</v>
      </c>
      <c r="P80" s="36">
        <v>2</v>
      </c>
      <c r="Q80" s="36">
        <v>14</v>
      </c>
      <c r="R80" s="36">
        <v>0</v>
      </c>
      <c r="S80" s="19">
        <v>270</v>
      </c>
      <c r="T80" s="19">
        <v>619</v>
      </c>
      <c r="U80" s="106"/>
      <c r="V80" s="106"/>
    </row>
    <row r="81" spans="1:22" ht="15.75" thickBot="1" x14ac:dyDescent="0.3">
      <c r="A81" s="16" t="s">
        <v>45</v>
      </c>
      <c r="B81" s="36">
        <v>970</v>
      </c>
      <c r="C81" s="36">
        <v>179</v>
      </c>
      <c r="D81" s="36">
        <v>6420</v>
      </c>
      <c r="E81" s="36">
        <v>86</v>
      </c>
      <c r="F81" s="36">
        <v>1345</v>
      </c>
      <c r="G81" s="36">
        <v>2225</v>
      </c>
      <c r="H81" s="36">
        <v>1467</v>
      </c>
      <c r="I81" s="36">
        <v>77</v>
      </c>
      <c r="J81" s="36">
        <v>1698</v>
      </c>
      <c r="K81" s="36">
        <v>308</v>
      </c>
      <c r="L81" s="36">
        <v>636</v>
      </c>
      <c r="M81" s="36">
        <v>5377</v>
      </c>
      <c r="N81" s="36">
        <v>13382</v>
      </c>
      <c r="O81" s="36">
        <v>412</v>
      </c>
      <c r="P81" s="36">
        <v>2643</v>
      </c>
      <c r="Q81" s="36">
        <v>675</v>
      </c>
      <c r="R81" s="36">
        <v>0</v>
      </c>
      <c r="S81" s="19">
        <v>37900</v>
      </c>
      <c r="T81" s="19">
        <v>80931</v>
      </c>
      <c r="U81" s="106"/>
      <c r="V81" s="106"/>
    </row>
    <row r="82" spans="1:22" ht="15.75" thickBot="1" x14ac:dyDescent="0.3">
      <c r="A82" s="16" t="s">
        <v>46</v>
      </c>
      <c r="B82" s="36">
        <v>358</v>
      </c>
      <c r="C82" s="36">
        <v>57</v>
      </c>
      <c r="D82" s="36">
        <v>270</v>
      </c>
      <c r="E82" s="36">
        <v>19</v>
      </c>
      <c r="F82" s="36">
        <v>105</v>
      </c>
      <c r="G82" s="36">
        <v>995</v>
      </c>
      <c r="H82" s="36">
        <v>1885</v>
      </c>
      <c r="I82" s="36">
        <v>14</v>
      </c>
      <c r="J82" s="36">
        <v>23</v>
      </c>
      <c r="K82" s="36">
        <v>0</v>
      </c>
      <c r="L82" s="36">
        <v>127</v>
      </c>
      <c r="M82" s="36">
        <v>265</v>
      </c>
      <c r="N82" s="36">
        <v>9711</v>
      </c>
      <c r="O82" s="36">
        <v>0</v>
      </c>
      <c r="P82" s="36">
        <v>468</v>
      </c>
      <c r="Q82" s="36">
        <v>129</v>
      </c>
      <c r="R82" s="36">
        <v>0</v>
      </c>
      <c r="S82" s="19">
        <v>14426</v>
      </c>
      <c r="T82" s="19">
        <v>36005</v>
      </c>
      <c r="U82" s="106"/>
      <c r="V82" s="106"/>
    </row>
    <row r="83" spans="1:22" ht="15.75" thickBot="1" x14ac:dyDescent="0.3">
      <c r="A83" s="16" t="s">
        <v>47</v>
      </c>
      <c r="B83" s="36">
        <v>806</v>
      </c>
      <c r="C83" s="36">
        <v>122</v>
      </c>
      <c r="D83" s="36">
        <v>111</v>
      </c>
      <c r="E83" s="36">
        <v>3</v>
      </c>
      <c r="F83" s="36">
        <v>259</v>
      </c>
      <c r="G83" s="36">
        <v>307</v>
      </c>
      <c r="H83" s="36">
        <v>99</v>
      </c>
      <c r="I83" s="36">
        <v>1</v>
      </c>
      <c r="J83" s="36">
        <v>15</v>
      </c>
      <c r="K83" s="36">
        <v>18</v>
      </c>
      <c r="L83" s="36">
        <v>30</v>
      </c>
      <c r="M83" s="36">
        <v>103</v>
      </c>
      <c r="N83" s="36">
        <v>1105</v>
      </c>
      <c r="O83" s="36">
        <v>6</v>
      </c>
      <c r="P83" s="36">
        <v>67</v>
      </c>
      <c r="Q83" s="36">
        <v>80</v>
      </c>
      <c r="R83" s="36">
        <v>0</v>
      </c>
      <c r="S83" s="19">
        <v>3132</v>
      </c>
      <c r="T83" s="19">
        <v>15633</v>
      </c>
      <c r="U83" s="106"/>
      <c r="V83" s="106"/>
    </row>
    <row r="84" spans="1:22" ht="15.75" thickBot="1" x14ac:dyDescent="0.3">
      <c r="A84" s="16" t="s">
        <v>48</v>
      </c>
      <c r="B84" s="36">
        <v>950</v>
      </c>
      <c r="C84" s="36">
        <v>70</v>
      </c>
      <c r="D84" s="36">
        <v>969</v>
      </c>
      <c r="E84" s="36">
        <v>14</v>
      </c>
      <c r="F84" s="36">
        <v>382</v>
      </c>
      <c r="G84" s="36">
        <v>593</v>
      </c>
      <c r="H84" s="36">
        <v>598</v>
      </c>
      <c r="I84" s="36">
        <v>3</v>
      </c>
      <c r="J84" s="36">
        <v>10</v>
      </c>
      <c r="K84" s="36">
        <v>0</v>
      </c>
      <c r="L84" s="36">
        <v>141</v>
      </c>
      <c r="M84" s="36">
        <v>278</v>
      </c>
      <c r="N84" s="36">
        <v>20039</v>
      </c>
      <c r="O84" s="36">
        <v>784</v>
      </c>
      <c r="P84" s="36">
        <v>112</v>
      </c>
      <c r="Q84" s="36">
        <v>228</v>
      </c>
      <c r="R84" s="36">
        <v>4</v>
      </c>
      <c r="S84" s="19">
        <v>25175</v>
      </c>
      <c r="T84" s="19">
        <v>32963</v>
      </c>
      <c r="U84" s="106"/>
      <c r="V84" s="106"/>
    </row>
    <row r="85" spans="1:22" ht="15.75" thickBot="1" x14ac:dyDescent="0.3">
      <c r="A85" s="16" t="s">
        <v>49</v>
      </c>
      <c r="B85" s="36">
        <v>72</v>
      </c>
      <c r="C85" s="36">
        <v>48</v>
      </c>
      <c r="D85" s="36">
        <v>95</v>
      </c>
      <c r="E85" s="36">
        <v>0</v>
      </c>
      <c r="F85" s="36">
        <v>10</v>
      </c>
      <c r="G85" s="36">
        <v>624</v>
      </c>
      <c r="H85" s="36">
        <v>11</v>
      </c>
      <c r="I85" s="36">
        <v>0</v>
      </c>
      <c r="J85" s="36">
        <v>0</v>
      </c>
      <c r="K85" s="36">
        <v>0</v>
      </c>
      <c r="L85" s="36">
        <v>18</v>
      </c>
      <c r="M85" s="36">
        <v>23</v>
      </c>
      <c r="N85" s="36">
        <v>1459</v>
      </c>
      <c r="O85" s="36">
        <v>0</v>
      </c>
      <c r="P85" s="36">
        <v>99</v>
      </c>
      <c r="Q85" s="36">
        <v>27</v>
      </c>
      <c r="R85" s="36">
        <v>0</v>
      </c>
      <c r="S85" s="19">
        <v>2486</v>
      </c>
      <c r="T85" s="19">
        <v>2441</v>
      </c>
      <c r="U85" s="106"/>
      <c r="V85" s="106"/>
    </row>
    <row r="86" spans="1:22" ht="15.75" thickBot="1" x14ac:dyDescent="0.3">
      <c r="A86" s="16" t="s">
        <v>50</v>
      </c>
      <c r="B86" s="36">
        <v>0</v>
      </c>
      <c r="C86" s="36">
        <v>0</v>
      </c>
      <c r="D86" s="36">
        <v>0</v>
      </c>
      <c r="E86" s="36">
        <v>0</v>
      </c>
      <c r="F86" s="36">
        <v>1</v>
      </c>
      <c r="G86" s="36">
        <v>7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19">
        <v>8</v>
      </c>
      <c r="T86" s="19">
        <v>4534</v>
      </c>
      <c r="U86" s="106"/>
      <c r="V86" s="106"/>
    </row>
    <row r="87" spans="1:22" ht="15.75" thickBot="1" x14ac:dyDescent="0.3">
      <c r="A87" s="18" t="s">
        <v>51</v>
      </c>
      <c r="B87" s="36">
        <v>8703</v>
      </c>
      <c r="C87" s="36">
        <v>7239</v>
      </c>
      <c r="D87" s="36">
        <v>43460</v>
      </c>
      <c r="E87" s="36">
        <v>321</v>
      </c>
      <c r="F87" s="36">
        <v>11183</v>
      </c>
      <c r="G87" s="36">
        <v>52160</v>
      </c>
      <c r="H87" s="36">
        <v>17583</v>
      </c>
      <c r="I87" s="36">
        <v>5242</v>
      </c>
      <c r="J87" s="36">
        <v>14748</v>
      </c>
      <c r="K87" s="36">
        <v>3387</v>
      </c>
      <c r="L87" s="36">
        <v>16411</v>
      </c>
      <c r="M87" s="36">
        <v>43870</v>
      </c>
      <c r="N87" s="36">
        <v>18091</v>
      </c>
      <c r="O87" s="36">
        <v>99</v>
      </c>
      <c r="P87" s="36">
        <v>21078</v>
      </c>
      <c r="Q87" s="36">
        <v>15517</v>
      </c>
      <c r="R87" s="36">
        <v>30</v>
      </c>
      <c r="S87" s="19">
        <v>279122</v>
      </c>
      <c r="T87" s="19">
        <v>244042</v>
      </c>
      <c r="U87" s="106"/>
      <c r="V87" s="106"/>
    </row>
    <row r="88" spans="1:22" ht="15.75" thickBot="1" x14ac:dyDescent="0.3">
      <c r="A88" s="20" t="s">
        <v>52</v>
      </c>
      <c r="B88" s="19">
        <v>17189</v>
      </c>
      <c r="C88" s="19">
        <v>8328</v>
      </c>
      <c r="D88" s="19">
        <v>56973</v>
      </c>
      <c r="E88" s="19">
        <v>556</v>
      </c>
      <c r="F88" s="19">
        <v>14763</v>
      </c>
      <c r="G88" s="19">
        <v>59967</v>
      </c>
      <c r="H88" s="19">
        <v>24824</v>
      </c>
      <c r="I88" s="19">
        <v>5373</v>
      </c>
      <c r="J88" s="19">
        <v>16958</v>
      </c>
      <c r="K88" s="19">
        <v>3942</v>
      </c>
      <c r="L88" s="19">
        <v>18057</v>
      </c>
      <c r="M88" s="19">
        <v>53636</v>
      </c>
      <c r="N88" s="19">
        <v>72191</v>
      </c>
      <c r="O88" s="19">
        <v>1517</v>
      </c>
      <c r="P88" s="19">
        <v>39824</v>
      </c>
      <c r="Q88" s="19">
        <v>19332</v>
      </c>
      <c r="R88" s="19">
        <v>34</v>
      </c>
      <c r="S88" s="19">
        <v>413464</v>
      </c>
      <c r="T88" s="19">
        <v>665669</v>
      </c>
      <c r="U88" s="106"/>
      <c r="V88" s="106"/>
    </row>
    <row r="89" spans="1:22" x14ac:dyDescent="0.25">
      <c r="U89" s="106"/>
      <c r="V89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9.5" thickBot="1" x14ac:dyDescent="0.35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ht="15.75" thickBot="1" x14ac:dyDescent="0.3">
      <c r="A94" s="14" t="s">
        <v>36</v>
      </c>
      <c r="B94" s="36">
        <f t="shared" ref="B94:R109" si="0">+B6+B28+B50+B72</f>
        <v>1307.5417980839584</v>
      </c>
      <c r="C94" s="36">
        <f t="shared" si="0"/>
        <v>284.22446741629528</v>
      </c>
      <c r="D94" s="36">
        <f t="shared" si="0"/>
        <v>1155.1279649726941</v>
      </c>
      <c r="E94" s="36">
        <f t="shared" si="0"/>
        <v>2998.7007802914513</v>
      </c>
      <c r="F94" s="36">
        <f t="shared" si="0"/>
        <v>281.21224939462343</v>
      </c>
      <c r="G94" s="36">
        <f t="shared" si="0"/>
        <v>3633.3799129772106</v>
      </c>
      <c r="H94" s="36">
        <f t="shared" si="0"/>
        <v>5499.7107866856095</v>
      </c>
      <c r="I94" s="36">
        <f t="shared" si="0"/>
        <v>2252.2030985589436</v>
      </c>
      <c r="J94" s="36">
        <f t="shared" si="0"/>
        <v>2414.6741158925934</v>
      </c>
      <c r="K94" s="36">
        <f t="shared" si="0"/>
        <v>853.61887494830921</v>
      </c>
      <c r="L94" s="36">
        <f t="shared" si="0"/>
        <v>3559.0670274634931</v>
      </c>
      <c r="M94" s="36">
        <f t="shared" si="0"/>
        <v>13411.678763633954</v>
      </c>
      <c r="N94" s="36">
        <f t="shared" si="0"/>
        <v>4842.4326752169072</v>
      </c>
      <c r="O94" s="36">
        <f t="shared" si="0"/>
        <v>1106.5109624674419</v>
      </c>
      <c r="P94" s="36">
        <f t="shared" si="0"/>
        <v>15598.951543772526</v>
      </c>
      <c r="Q94" s="36">
        <f t="shared" si="0"/>
        <v>852.06757475699021</v>
      </c>
      <c r="R94" s="36">
        <f t="shared" si="0"/>
        <v>0.89740346700394313</v>
      </c>
      <c r="S94" s="19">
        <f>+SUM(B94:R94)</f>
        <v>60052.000000000015</v>
      </c>
      <c r="T94" s="19">
        <f t="shared" ref="T94:T101" si="1">+T6+T28+T50+T72</f>
        <v>22135</v>
      </c>
    </row>
    <row r="95" spans="1:22" ht="15.75" thickBot="1" x14ac:dyDescent="0.3">
      <c r="A95" s="16" t="s">
        <v>37</v>
      </c>
      <c r="B95" s="36">
        <f t="shared" si="0"/>
        <v>161.68833744457626</v>
      </c>
      <c r="C95" s="36">
        <f t="shared" si="0"/>
        <v>257.39853185596439</v>
      </c>
      <c r="D95" s="36">
        <f t="shared" si="0"/>
        <v>5284.8380378031907</v>
      </c>
      <c r="E95" s="36">
        <f t="shared" si="0"/>
        <v>4497.0130432143396</v>
      </c>
      <c r="F95" s="36">
        <f t="shared" si="0"/>
        <v>762.66471606090488</v>
      </c>
      <c r="G95" s="36">
        <f t="shared" si="0"/>
        <v>6894.6860079350508</v>
      </c>
      <c r="H95" s="36">
        <f t="shared" si="0"/>
        <v>9999.954489163043</v>
      </c>
      <c r="I95" s="36">
        <f t="shared" si="0"/>
        <v>3752.8911174440414</v>
      </c>
      <c r="J95" s="36">
        <f t="shared" si="0"/>
        <v>4865.9326998349816</v>
      </c>
      <c r="K95" s="36">
        <f t="shared" si="0"/>
        <v>1709.8712224214078</v>
      </c>
      <c r="L95" s="36">
        <f t="shared" si="0"/>
        <v>7646.6423332813956</v>
      </c>
      <c r="M95" s="36">
        <f t="shared" si="0"/>
        <v>17799.028133926942</v>
      </c>
      <c r="N95" s="36">
        <f t="shared" si="0"/>
        <v>6986.1489185238361</v>
      </c>
      <c r="O95" s="36">
        <f t="shared" si="0"/>
        <v>1735.4538000245959</v>
      </c>
      <c r="P95" s="36">
        <f t="shared" si="0"/>
        <v>5120.9869922150265</v>
      </c>
      <c r="Q95" s="36">
        <f t="shared" si="0"/>
        <v>1153.8016188507008</v>
      </c>
      <c r="R95" s="36">
        <f t="shared" si="0"/>
        <v>41</v>
      </c>
      <c r="S95" s="19">
        <f t="shared" ref="S95:S109" si="2">+SUM(B95:R95)</f>
        <v>78670</v>
      </c>
      <c r="T95" s="19">
        <f t="shared" si="1"/>
        <v>25452</v>
      </c>
    </row>
    <row r="96" spans="1:22" ht="15.75" thickBot="1" x14ac:dyDescent="0.3">
      <c r="A96" s="16" t="s">
        <v>38</v>
      </c>
      <c r="B96" s="36">
        <f t="shared" si="0"/>
        <v>394.32741990102772</v>
      </c>
      <c r="C96" s="36">
        <f t="shared" si="0"/>
        <v>134.13264788819328</v>
      </c>
      <c r="D96" s="36">
        <f t="shared" si="0"/>
        <v>16820.481531028792</v>
      </c>
      <c r="E96" s="36">
        <f t="shared" si="0"/>
        <v>11693.918879201778</v>
      </c>
      <c r="F96" s="36">
        <f t="shared" si="0"/>
        <v>1589.9991678780598</v>
      </c>
      <c r="G96" s="36">
        <f t="shared" si="0"/>
        <v>16527.998344810636</v>
      </c>
      <c r="H96" s="36">
        <f t="shared" si="0"/>
        <v>18813.75026585464</v>
      </c>
      <c r="I96" s="36">
        <f t="shared" si="0"/>
        <v>6657.12746499067</v>
      </c>
      <c r="J96" s="36">
        <f t="shared" si="0"/>
        <v>10131.530869684546</v>
      </c>
      <c r="K96" s="36">
        <f t="shared" si="0"/>
        <v>4206.097803360034</v>
      </c>
      <c r="L96" s="36">
        <f t="shared" si="0"/>
        <v>27308.051842045654</v>
      </c>
      <c r="M96" s="36">
        <f t="shared" si="0"/>
        <v>23841.113783502358</v>
      </c>
      <c r="N96" s="36">
        <f t="shared" si="0"/>
        <v>10221.689568106069</v>
      </c>
      <c r="O96" s="36">
        <f t="shared" si="0"/>
        <v>3016.0194548760023</v>
      </c>
      <c r="P96" s="36">
        <f t="shared" si="0"/>
        <v>11897.511624343115</v>
      </c>
      <c r="Q96" s="36">
        <f t="shared" si="0"/>
        <v>1618.944426766956</v>
      </c>
      <c r="R96" s="36">
        <f t="shared" si="0"/>
        <v>15.304905761477951</v>
      </c>
      <c r="S96" s="19">
        <f t="shared" si="2"/>
        <v>164887.99999999997</v>
      </c>
      <c r="T96" s="19">
        <f t="shared" si="1"/>
        <v>36273</v>
      </c>
    </row>
    <row r="97" spans="1:20" ht="15.75" thickBot="1" x14ac:dyDescent="0.3">
      <c r="A97" s="16" t="s">
        <v>39</v>
      </c>
      <c r="B97" s="36">
        <f t="shared" si="0"/>
        <v>3487.9099640303357</v>
      </c>
      <c r="C97" s="36">
        <f t="shared" si="0"/>
        <v>196.00948856480119</v>
      </c>
      <c r="D97" s="36">
        <f t="shared" si="0"/>
        <v>8480.9716920283172</v>
      </c>
      <c r="E97" s="36">
        <f t="shared" si="0"/>
        <v>2808.06161863037</v>
      </c>
      <c r="F97" s="36">
        <f t="shared" si="0"/>
        <v>660.68990626073514</v>
      </c>
      <c r="G97" s="36">
        <f t="shared" si="0"/>
        <v>6142.1069156964359</v>
      </c>
      <c r="H97" s="36">
        <f t="shared" si="0"/>
        <v>6922.4126835124789</v>
      </c>
      <c r="I97" s="36">
        <f t="shared" si="0"/>
        <v>2041.4176783227329</v>
      </c>
      <c r="J97" s="36">
        <f t="shared" si="0"/>
        <v>5139.661749261606</v>
      </c>
      <c r="K97" s="36">
        <f t="shared" si="0"/>
        <v>1369.3331264005815</v>
      </c>
      <c r="L97" s="36">
        <f t="shared" si="0"/>
        <v>8779.1230110083161</v>
      </c>
      <c r="M97" s="36">
        <f t="shared" si="0"/>
        <v>14442.93796552795</v>
      </c>
      <c r="N97" s="36">
        <f t="shared" si="0"/>
        <v>2928.3990309405608</v>
      </c>
      <c r="O97" s="36">
        <f t="shared" si="0"/>
        <v>1348.2108880779231</v>
      </c>
      <c r="P97" s="36">
        <f t="shared" si="0"/>
        <v>4689.646639050562</v>
      </c>
      <c r="Q97" s="36">
        <f t="shared" si="0"/>
        <v>485.37525780768749</v>
      </c>
      <c r="R97" s="36">
        <f t="shared" si="0"/>
        <v>3.7323848786139631</v>
      </c>
      <c r="S97" s="19">
        <f t="shared" si="2"/>
        <v>69926</v>
      </c>
      <c r="T97" s="19">
        <f t="shared" si="1"/>
        <v>22403</v>
      </c>
    </row>
    <row r="98" spans="1:20" ht="15.75" thickBot="1" x14ac:dyDescent="0.3">
      <c r="A98" s="16" t="s">
        <v>40</v>
      </c>
      <c r="B98" s="36">
        <f t="shared" si="0"/>
        <v>9182.2713686508814</v>
      </c>
      <c r="C98" s="36">
        <f t="shared" si="0"/>
        <v>677.04865964745989</v>
      </c>
      <c r="D98" s="36">
        <f t="shared" si="0"/>
        <v>8595.1274406787379</v>
      </c>
      <c r="E98" s="36">
        <f t="shared" si="0"/>
        <v>6611.9928867409317</v>
      </c>
      <c r="F98" s="36">
        <f t="shared" si="0"/>
        <v>743.88021191402458</v>
      </c>
      <c r="G98" s="36">
        <f t="shared" si="0"/>
        <v>17156.597983149564</v>
      </c>
      <c r="H98" s="36">
        <f t="shared" si="0"/>
        <v>17452.229855916812</v>
      </c>
      <c r="I98" s="36">
        <f t="shared" si="0"/>
        <v>7042.0859299330696</v>
      </c>
      <c r="J98" s="36">
        <f t="shared" si="0"/>
        <v>6287.8100337193882</v>
      </c>
      <c r="K98" s="36">
        <f t="shared" si="0"/>
        <v>3291.4998761300885</v>
      </c>
      <c r="L98" s="36">
        <f t="shared" si="0"/>
        <v>15750.061388311706</v>
      </c>
      <c r="M98" s="36">
        <f t="shared" si="0"/>
        <v>25126.814848569262</v>
      </c>
      <c r="N98" s="36">
        <f t="shared" si="0"/>
        <v>15993.705202386751</v>
      </c>
      <c r="O98" s="36">
        <f t="shared" si="0"/>
        <v>10242.104976996228</v>
      </c>
      <c r="P98" s="36">
        <f t="shared" si="0"/>
        <v>7690.5793889317092</v>
      </c>
      <c r="Q98" s="36">
        <f t="shared" si="0"/>
        <v>1958.0938457907503</v>
      </c>
      <c r="R98" s="36">
        <f t="shared" si="0"/>
        <v>103.09610253263266</v>
      </c>
      <c r="S98" s="19">
        <f t="shared" si="2"/>
        <v>153905.00000000003</v>
      </c>
      <c r="T98" s="19">
        <f t="shared" si="1"/>
        <v>65730</v>
      </c>
    </row>
    <row r="99" spans="1:20" ht="15.75" thickBot="1" x14ac:dyDescent="0.3">
      <c r="A99" s="16" t="s">
        <v>41</v>
      </c>
      <c r="B99" s="36">
        <f t="shared" si="0"/>
        <v>19636.748296334932</v>
      </c>
      <c r="C99" s="36">
        <f t="shared" si="0"/>
        <v>756.23669405270675</v>
      </c>
      <c r="D99" s="36">
        <f t="shared" si="0"/>
        <v>8263.4330134676638</v>
      </c>
      <c r="E99" s="36">
        <f t="shared" si="0"/>
        <v>22938.137095826689</v>
      </c>
      <c r="F99" s="36">
        <f t="shared" si="0"/>
        <v>4322.188426353714</v>
      </c>
      <c r="G99" s="36">
        <f t="shared" si="0"/>
        <v>40476.581246953188</v>
      </c>
      <c r="H99" s="36">
        <f t="shared" si="0"/>
        <v>48271.244247673334</v>
      </c>
      <c r="I99" s="36">
        <f t="shared" si="0"/>
        <v>15775.052912626772</v>
      </c>
      <c r="J99" s="36">
        <f t="shared" si="0"/>
        <v>30589.328910848242</v>
      </c>
      <c r="K99" s="36">
        <f t="shared" si="0"/>
        <v>9973.1733687501837</v>
      </c>
      <c r="L99" s="36">
        <f t="shared" si="0"/>
        <v>44122.778398682662</v>
      </c>
      <c r="M99" s="36">
        <f t="shared" si="0"/>
        <v>78352.401408144666</v>
      </c>
      <c r="N99" s="36">
        <f t="shared" si="0"/>
        <v>37347.485524204261</v>
      </c>
      <c r="O99" s="36">
        <f t="shared" si="0"/>
        <v>12474.404154592672</v>
      </c>
      <c r="P99" s="36">
        <f t="shared" si="0"/>
        <v>26786.208376113151</v>
      </c>
      <c r="Q99" s="36">
        <f t="shared" si="0"/>
        <v>4264.3544872697803</v>
      </c>
      <c r="R99" s="36">
        <f t="shared" si="0"/>
        <v>47.243438105405865</v>
      </c>
      <c r="S99" s="19">
        <f t="shared" si="2"/>
        <v>404397</v>
      </c>
      <c r="T99" s="19">
        <f t="shared" si="1"/>
        <v>182558</v>
      </c>
    </row>
    <row r="100" spans="1:20" ht="15.75" thickBot="1" x14ac:dyDescent="0.3">
      <c r="A100" s="16" t="s">
        <v>42</v>
      </c>
      <c r="B100" s="36">
        <f t="shared" si="0"/>
        <v>37104.163807697274</v>
      </c>
      <c r="C100" s="36">
        <f t="shared" si="0"/>
        <v>668.87477685337626</v>
      </c>
      <c r="D100" s="36">
        <f t="shared" si="0"/>
        <v>5516.7437863395253</v>
      </c>
      <c r="E100" s="36">
        <f t="shared" si="0"/>
        <v>20198.664827999666</v>
      </c>
      <c r="F100" s="36">
        <f t="shared" si="0"/>
        <v>1130.357928115073</v>
      </c>
      <c r="G100" s="36">
        <f t="shared" si="0"/>
        <v>19484.446635276821</v>
      </c>
      <c r="H100" s="36">
        <f t="shared" si="0"/>
        <v>29590.632844561929</v>
      </c>
      <c r="I100" s="36">
        <f t="shared" si="0"/>
        <v>4635.6387080719996</v>
      </c>
      <c r="J100" s="36">
        <f t="shared" si="0"/>
        <v>7543.8214240572061</v>
      </c>
      <c r="K100" s="36">
        <f t="shared" si="0"/>
        <v>4922.7406178982965</v>
      </c>
      <c r="L100" s="36">
        <f t="shared" si="0"/>
        <v>21969.286452635602</v>
      </c>
      <c r="M100" s="36">
        <f t="shared" si="0"/>
        <v>37408.079071733562</v>
      </c>
      <c r="N100" s="36">
        <f t="shared" si="0"/>
        <v>17928.281195464697</v>
      </c>
      <c r="O100" s="36">
        <f t="shared" si="0"/>
        <v>5867.6950151287228</v>
      </c>
      <c r="P100" s="36">
        <f t="shared" si="0"/>
        <v>15057.094397366563</v>
      </c>
      <c r="Q100" s="36">
        <f t="shared" si="0"/>
        <v>684.51437911005905</v>
      </c>
      <c r="R100" s="36">
        <f t="shared" si="0"/>
        <v>4.9641316896457983</v>
      </c>
      <c r="S100" s="19">
        <f t="shared" si="2"/>
        <v>229716.00000000009</v>
      </c>
      <c r="T100" s="19">
        <f t="shared" si="1"/>
        <v>82759</v>
      </c>
    </row>
    <row r="101" spans="1:20" ht="15.75" thickBot="1" x14ac:dyDescent="0.3">
      <c r="A101" s="16" t="s">
        <v>43</v>
      </c>
      <c r="B101" s="36">
        <f t="shared" si="0"/>
        <v>45805.374650741185</v>
      </c>
      <c r="C101" s="36">
        <f t="shared" si="0"/>
        <v>272.80738242838231</v>
      </c>
      <c r="D101" s="36">
        <f t="shared" si="0"/>
        <v>1835.1093127898462</v>
      </c>
      <c r="E101" s="36">
        <f t="shared" si="0"/>
        <v>21023.316929837678</v>
      </c>
      <c r="F101" s="36">
        <f t="shared" si="0"/>
        <v>1671.8965096057339</v>
      </c>
      <c r="G101" s="36">
        <f t="shared" si="0"/>
        <v>21500.445697433694</v>
      </c>
      <c r="H101" s="36">
        <f t="shared" si="0"/>
        <v>30909.13866083062</v>
      </c>
      <c r="I101" s="36">
        <f t="shared" si="0"/>
        <v>6246.05971840455</v>
      </c>
      <c r="J101" s="36">
        <f t="shared" si="0"/>
        <v>10528.001449632746</v>
      </c>
      <c r="K101" s="36">
        <f t="shared" si="0"/>
        <v>5161.4836229392677</v>
      </c>
      <c r="L101" s="36">
        <f t="shared" si="0"/>
        <v>19487.803297600927</v>
      </c>
      <c r="M101" s="36">
        <f t="shared" si="0"/>
        <v>54740.571322474992</v>
      </c>
      <c r="N101" s="36">
        <f t="shared" si="0"/>
        <v>17750.950675303004</v>
      </c>
      <c r="O101" s="36">
        <f t="shared" si="0"/>
        <v>5156.6871692596387</v>
      </c>
      <c r="P101" s="36">
        <f t="shared" si="0"/>
        <v>13724.11013363291</v>
      </c>
      <c r="Q101" s="36">
        <f t="shared" si="0"/>
        <v>1995.0820871755391</v>
      </c>
      <c r="R101" s="36">
        <f t="shared" si="0"/>
        <v>5.1613799093121671</v>
      </c>
      <c r="S101" s="19">
        <f t="shared" si="2"/>
        <v>257814.00000000003</v>
      </c>
      <c r="T101" s="19">
        <f t="shared" si="1"/>
        <v>95045</v>
      </c>
    </row>
    <row r="102" spans="1:20" ht="15.75" thickBot="1" x14ac:dyDescent="0.3">
      <c r="A102" s="16" t="s">
        <v>44</v>
      </c>
      <c r="B102" s="36">
        <f>+B14+B36+B58+B80</f>
        <v>9628.1209027131845</v>
      </c>
      <c r="C102" s="36">
        <f t="shared" si="0"/>
        <v>48.005263514796134</v>
      </c>
      <c r="D102" s="36">
        <f t="shared" si="0"/>
        <v>282.82983733690321</v>
      </c>
      <c r="E102" s="36">
        <f t="shared" si="0"/>
        <v>5187.7580395117866</v>
      </c>
      <c r="F102" s="36">
        <f t="shared" si="0"/>
        <v>407.56869931073982</v>
      </c>
      <c r="G102" s="36">
        <f t="shared" si="0"/>
        <v>6974.4963106623536</v>
      </c>
      <c r="H102" s="36">
        <f t="shared" si="0"/>
        <v>9085.0275635396938</v>
      </c>
      <c r="I102" s="36">
        <f t="shared" si="0"/>
        <v>2033.8430480784714</v>
      </c>
      <c r="J102" s="36">
        <f t="shared" si="0"/>
        <v>3206.8240159538454</v>
      </c>
      <c r="K102" s="36">
        <f t="shared" si="0"/>
        <v>1327.1131861973308</v>
      </c>
      <c r="L102" s="36">
        <f t="shared" si="0"/>
        <v>6349.6391304601439</v>
      </c>
      <c r="M102" s="36">
        <f t="shared" si="0"/>
        <v>25390.206311615955</v>
      </c>
      <c r="N102" s="36">
        <f t="shared" si="0"/>
        <v>7589.4170287912821</v>
      </c>
      <c r="O102" s="36">
        <f t="shared" si="0"/>
        <v>1725.2310360714152</v>
      </c>
      <c r="P102" s="36">
        <f t="shared" si="0"/>
        <v>3635.3139808760329</v>
      </c>
      <c r="Q102" s="36">
        <f t="shared" si="0"/>
        <v>131.60564536607006</v>
      </c>
      <c r="R102" s="36">
        <f t="shared" si="0"/>
        <v>0</v>
      </c>
      <c r="S102" s="19">
        <f t="shared" ref="S102:T109" si="3">+S14+S36+S58+S80</f>
        <v>83003</v>
      </c>
      <c r="T102" s="19">
        <f t="shared" si="3"/>
        <v>21779</v>
      </c>
    </row>
    <row r="103" spans="1:20" ht="15.75" thickBot="1" x14ac:dyDescent="0.3">
      <c r="A103" s="16" t="s">
        <v>45</v>
      </c>
      <c r="B103" s="36">
        <f t="shared" si="0"/>
        <v>20895.170413616528</v>
      </c>
      <c r="C103" s="36">
        <f t="shared" si="0"/>
        <v>2962.9914286754806</v>
      </c>
      <c r="D103" s="36">
        <f t="shared" si="0"/>
        <v>8219.3226044187741</v>
      </c>
      <c r="E103" s="36">
        <f t="shared" si="0"/>
        <v>31708.930971935715</v>
      </c>
      <c r="F103" s="36">
        <f t="shared" si="0"/>
        <v>3661.3971316807592</v>
      </c>
      <c r="G103" s="36">
        <f t="shared" si="0"/>
        <v>45842.623287034636</v>
      </c>
      <c r="H103" s="36">
        <f t="shared" si="0"/>
        <v>40234.889464137777</v>
      </c>
      <c r="I103" s="36">
        <f t="shared" si="0"/>
        <v>7045.9075938300548</v>
      </c>
      <c r="J103" s="36">
        <f t="shared" si="0"/>
        <v>22101.586508675151</v>
      </c>
      <c r="K103" s="36">
        <f t="shared" si="0"/>
        <v>8629.8804812377421</v>
      </c>
      <c r="L103" s="36">
        <f t="shared" si="0"/>
        <v>37898.85749419382</v>
      </c>
      <c r="M103" s="36">
        <f t="shared" si="0"/>
        <v>61113.185216980186</v>
      </c>
      <c r="N103" s="36">
        <f t="shared" si="0"/>
        <v>46904.462770648839</v>
      </c>
      <c r="O103" s="36">
        <f t="shared" si="0"/>
        <v>14966.333779183549</v>
      </c>
      <c r="P103" s="36">
        <f t="shared" si="0"/>
        <v>28558.563399791579</v>
      </c>
      <c r="Q103" s="36">
        <f t="shared" si="0"/>
        <v>1105.5479423038032</v>
      </c>
      <c r="R103" s="36">
        <f t="shared" si="0"/>
        <v>12.349511655556681</v>
      </c>
      <c r="S103" s="19">
        <f t="shared" si="2"/>
        <v>381862.00000000006</v>
      </c>
      <c r="T103" s="19">
        <f t="shared" si="3"/>
        <v>162572</v>
      </c>
    </row>
    <row r="104" spans="1:20" ht="15.75" thickBot="1" x14ac:dyDescent="0.3">
      <c r="A104" s="16" t="s">
        <v>46</v>
      </c>
      <c r="B104" s="36">
        <f t="shared" si="0"/>
        <v>9508.9245102499153</v>
      </c>
      <c r="C104" s="36">
        <f t="shared" si="0"/>
        <v>693.66535177377818</v>
      </c>
      <c r="D104" s="36">
        <f t="shared" si="0"/>
        <v>1240.6011085814707</v>
      </c>
      <c r="E104" s="36">
        <f t="shared" si="0"/>
        <v>20609.532696448383</v>
      </c>
      <c r="F104" s="36">
        <f t="shared" si="0"/>
        <v>1073.7656150023465</v>
      </c>
      <c r="G104" s="36">
        <f t="shared" si="0"/>
        <v>17752.512765212563</v>
      </c>
      <c r="H104" s="36">
        <f t="shared" si="0"/>
        <v>22437.677969243767</v>
      </c>
      <c r="I104" s="36">
        <f t="shared" si="0"/>
        <v>5014.3064628508764</v>
      </c>
      <c r="J104" s="36">
        <f t="shared" si="0"/>
        <v>7243.1249132972316</v>
      </c>
      <c r="K104" s="36">
        <f t="shared" si="0"/>
        <v>3281.8366752571073</v>
      </c>
      <c r="L104" s="36">
        <f t="shared" si="0"/>
        <v>11400.43810292208</v>
      </c>
      <c r="M104" s="36">
        <f t="shared" si="0"/>
        <v>44933.060816772639</v>
      </c>
      <c r="N104" s="36">
        <f t="shared" si="0"/>
        <v>33472.232765232795</v>
      </c>
      <c r="O104" s="36">
        <f t="shared" si="0"/>
        <v>5339.5608883020886</v>
      </c>
      <c r="P104" s="36">
        <f t="shared" si="0"/>
        <v>7399.1547696612142</v>
      </c>
      <c r="Q104" s="36">
        <f t="shared" si="0"/>
        <v>466.82666453872997</v>
      </c>
      <c r="R104" s="36">
        <f t="shared" si="0"/>
        <v>10.77792465300727</v>
      </c>
      <c r="S104" s="19">
        <f t="shared" si="2"/>
        <v>191877.99999999997</v>
      </c>
      <c r="T104" s="19">
        <f t="shared" si="3"/>
        <v>83702</v>
      </c>
    </row>
    <row r="105" spans="1:20" ht="15.75" thickBot="1" x14ac:dyDescent="0.3">
      <c r="A105" s="16" t="s">
        <v>47</v>
      </c>
      <c r="B105" s="36">
        <f t="shared" si="0"/>
        <v>7535.8969400112292</v>
      </c>
      <c r="C105" s="36">
        <f t="shared" si="0"/>
        <v>825.7876434034356</v>
      </c>
      <c r="D105" s="36">
        <f t="shared" si="0"/>
        <v>298.07316764439054</v>
      </c>
      <c r="E105" s="36">
        <f t="shared" si="0"/>
        <v>7478.4910615182289</v>
      </c>
      <c r="F105" s="36">
        <f t="shared" si="0"/>
        <v>608.15894814642729</v>
      </c>
      <c r="G105" s="36">
        <f t="shared" si="0"/>
        <v>5779.3764060343665</v>
      </c>
      <c r="H105" s="36">
        <f t="shared" si="0"/>
        <v>9594.596718006871</v>
      </c>
      <c r="I105" s="36">
        <f t="shared" si="0"/>
        <v>2620.7043623046325</v>
      </c>
      <c r="J105" s="36">
        <f t="shared" si="0"/>
        <v>3336.7891793902127</v>
      </c>
      <c r="K105" s="36">
        <f t="shared" si="0"/>
        <v>1567.434549487577</v>
      </c>
      <c r="L105" s="36">
        <f t="shared" si="0"/>
        <v>5744.5121598942569</v>
      </c>
      <c r="M105" s="36">
        <f t="shared" si="0"/>
        <v>18947.849358126376</v>
      </c>
      <c r="N105" s="36">
        <f t="shared" si="0"/>
        <v>8582.5162025996378</v>
      </c>
      <c r="O105" s="36">
        <f t="shared" si="0"/>
        <v>3144.6038693767568</v>
      </c>
      <c r="P105" s="36">
        <f t="shared" si="0"/>
        <v>3761.2103808444922</v>
      </c>
      <c r="Q105" s="36">
        <f t="shared" si="0"/>
        <v>148.38404096667961</v>
      </c>
      <c r="R105" s="36">
        <f t="shared" si="0"/>
        <v>4.6150122444330552</v>
      </c>
      <c r="S105" s="19">
        <f t="shared" si="2"/>
        <v>79979</v>
      </c>
      <c r="T105" s="19">
        <f t="shared" si="3"/>
        <v>39922</v>
      </c>
    </row>
    <row r="106" spans="1:20" ht="15.75" thickBot="1" x14ac:dyDescent="0.3">
      <c r="A106" s="16" t="s">
        <v>48</v>
      </c>
      <c r="B106" s="36">
        <f t="shared" si="0"/>
        <v>11674.417770625798</v>
      </c>
      <c r="C106" s="36">
        <f t="shared" si="0"/>
        <v>17687.313398011218</v>
      </c>
      <c r="D106" s="36">
        <f t="shared" si="0"/>
        <v>1465.4565807934587</v>
      </c>
      <c r="E106" s="36">
        <f t="shared" si="0"/>
        <v>18808.532687337971</v>
      </c>
      <c r="F106" s="36">
        <f t="shared" si="0"/>
        <v>1597.8410613676335</v>
      </c>
      <c r="G106" s="36">
        <f t="shared" si="0"/>
        <v>13608.893354971202</v>
      </c>
      <c r="H106" s="36">
        <f t="shared" si="0"/>
        <v>29082.025699285776</v>
      </c>
      <c r="I106" s="36">
        <f t="shared" si="0"/>
        <v>5196.621857535285</v>
      </c>
      <c r="J106" s="36">
        <f t="shared" si="0"/>
        <v>12700.093038460633</v>
      </c>
      <c r="K106" s="36">
        <f t="shared" si="0"/>
        <v>5462.9233658681505</v>
      </c>
      <c r="L106" s="36">
        <f t="shared" si="0"/>
        <v>19491.433968100748</v>
      </c>
      <c r="M106" s="36">
        <f t="shared" si="0"/>
        <v>39329.161906684611</v>
      </c>
      <c r="N106" s="36">
        <f t="shared" si="0"/>
        <v>38823.376263529935</v>
      </c>
      <c r="O106" s="36">
        <f t="shared" si="0"/>
        <v>8209.2237324662528</v>
      </c>
      <c r="P106" s="36">
        <f t="shared" si="0"/>
        <v>9102.9101732466843</v>
      </c>
      <c r="Q106" s="36">
        <f t="shared" si="0"/>
        <v>390.83298574173619</v>
      </c>
      <c r="R106" s="36">
        <f t="shared" si="0"/>
        <v>17.942155972910705</v>
      </c>
      <c r="S106" s="19">
        <f t="shared" si="2"/>
        <v>232649</v>
      </c>
      <c r="T106" s="19">
        <f t="shared" si="3"/>
        <v>71184</v>
      </c>
    </row>
    <row r="107" spans="1:20" ht="15.75" thickBot="1" x14ac:dyDescent="0.3">
      <c r="A107" s="16" t="s">
        <v>49</v>
      </c>
      <c r="B107" s="36">
        <f t="shared" si="0"/>
        <v>676.8955934990264</v>
      </c>
      <c r="C107" s="36">
        <f t="shared" si="0"/>
        <v>1047.8999097241276</v>
      </c>
      <c r="D107" s="36">
        <f t="shared" si="0"/>
        <v>194.05605565323376</v>
      </c>
      <c r="E107" s="36">
        <f t="shared" si="0"/>
        <v>583.63576142650436</v>
      </c>
      <c r="F107" s="36">
        <f t="shared" si="0"/>
        <v>244.3797985744155</v>
      </c>
      <c r="G107" s="36">
        <f t="shared" si="0"/>
        <v>1637.2581770235934</v>
      </c>
      <c r="H107" s="36">
        <f t="shared" si="0"/>
        <v>2463.2091337691854</v>
      </c>
      <c r="I107" s="36">
        <f t="shared" si="0"/>
        <v>294.2529942161305</v>
      </c>
      <c r="J107" s="36">
        <f t="shared" si="0"/>
        <v>860.17251134525827</v>
      </c>
      <c r="K107" s="36">
        <f t="shared" si="0"/>
        <v>372.26047510015826</v>
      </c>
      <c r="L107" s="36">
        <f t="shared" si="0"/>
        <v>1382.6995388862888</v>
      </c>
      <c r="M107" s="36">
        <f t="shared" si="0"/>
        <v>9167.9301449113482</v>
      </c>
      <c r="N107" s="36">
        <f t="shared" si="0"/>
        <v>3159.2475887969899</v>
      </c>
      <c r="O107" s="36">
        <f t="shared" si="0"/>
        <v>633.38581511474081</v>
      </c>
      <c r="P107" s="36">
        <f t="shared" si="0"/>
        <v>1248.9090457618668</v>
      </c>
      <c r="Q107" s="36">
        <f t="shared" si="0"/>
        <v>30.807456197131366</v>
      </c>
      <c r="R107" s="36">
        <f t="shared" si="0"/>
        <v>15</v>
      </c>
      <c r="S107" s="19">
        <f t="shared" si="2"/>
        <v>24011.999999999993</v>
      </c>
      <c r="T107" s="19">
        <f t="shared" si="3"/>
        <v>6138</v>
      </c>
    </row>
    <row r="108" spans="1:20" ht="15.75" thickBot="1" x14ac:dyDescent="0.3">
      <c r="A108" s="16" t="s">
        <v>50</v>
      </c>
      <c r="B108" s="36">
        <f t="shared" si="0"/>
        <v>909.3292629611899</v>
      </c>
      <c r="C108" s="36">
        <f t="shared" si="0"/>
        <v>1871.4853466987338</v>
      </c>
      <c r="D108" s="36">
        <f t="shared" si="0"/>
        <v>1447.9655996647111</v>
      </c>
      <c r="E108" s="36">
        <f t="shared" si="0"/>
        <v>5194.7572343693819</v>
      </c>
      <c r="F108" s="36">
        <f t="shared" si="0"/>
        <v>308.60508219760101</v>
      </c>
      <c r="G108" s="36">
        <f t="shared" si="0"/>
        <v>4332.2888087836363</v>
      </c>
      <c r="H108" s="36">
        <f t="shared" si="0"/>
        <v>7267.6268476917176</v>
      </c>
      <c r="I108" s="36">
        <f t="shared" si="0"/>
        <v>3047.2784996222231</v>
      </c>
      <c r="J108" s="36">
        <f t="shared" si="0"/>
        <v>4083.1168851617513</v>
      </c>
      <c r="K108" s="36">
        <f t="shared" si="0"/>
        <v>1140.2410328578926</v>
      </c>
      <c r="L108" s="36">
        <f t="shared" si="0"/>
        <v>7490.5343338158873</v>
      </c>
      <c r="M108" s="36">
        <f t="shared" si="0"/>
        <v>7918.8965000413336</v>
      </c>
      <c r="N108" s="36">
        <f t="shared" si="0"/>
        <v>3163.8106540625854</v>
      </c>
      <c r="O108" s="36">
        <f t="shared" si="0"/>
        <v>3465.5625211237548</v>
      </c>
      <c r="P108" s="36">
        <f t="shared" si="0"/>
        <v>2855.7964861991459</v>
      </c>
      <c r="Q108" s="36">
        <f t="shared" si="0"/>
        <v>6.3170318504889931</v>
      </c>
      <c r="R108" s="36">
        <f t="shared" si="0"/>
        <v>13.387872897958085</v>
      </c>
      <c r="S108" s="19">
        <f t="shared" si="2"/>
        <v>54516.999999999985</v>
      </c>
      <c r="T108" s="19">
        <f t="shared" si="3"/>
        <v>16002</v>
      </c>
    </row>
    <row r="109" spans="1:20" ht="15.75" thickBot="1" x14ac:dyDescent="0.3">
      <c r="A109" s="18" t="s">
        <v>51</v>
      </c>
      <c r="B109" s="36">
        <f t="shared" si="0"/>
        <v>59869.280160688199</v>
      </c>
      <c r="C109" s="36">
        <f t="shared" ref="C109:R109" si="4">+C21+C43+C65+C87</f>
        <v>11531.031714105608</v>
      </c>
      <c r="D109" s="36">
        <f t="shared" si="4"/>
        <v>56546.565760706886</v>
      </c>
      <c r="E109" s="36">
        <f t="shared" si="4"/>
        <v>197500.14131316717</v>
      </c>
      <c r="F109" s="36">
        <f t="shared" si="4"/>
        <v>19520.403248637398</v>
      </c>
      <c r="G109" s="36">
        <f t="shared" si="4"/>
        <v>257240.43918974712</v>
      </c>
      <c r="H109" s="36">
        <f t="shared" si="4"/>
        <v>428312.62920980569</v>
      </c>
      <c r="I109" s="36">
        <f t="shared" si="4"/>
        <v>92017.024032834262</v>
      </c>
      <c r="J109" s="36">
        <f t="shared" si="4"/>
        <v>163432.95116230543</v>
      </c>
      <c r="K109" s="36">
        <f t="shared" si="4"/>
        <v>126971.02093354444</v>
      </c>
      <c r="L109" s="36">
        <f t="shared" si="4"/>
        <v>423617.21066810947</v>
      </c>
      <c r="M109" s="36">
        <f t="shared" si="4"/>
        <v>295613.05005198583</v>
      </c>
      <c r="N109" s="36">
        <f t="shared" si="4"/>
        <v>167880.08737754135</v>
      </c>
      <c r="O109" s="36">
        <f t="shared" si="4"/>
        <v>96378.462948419823</v>
      </c>
      <c r="P109" s="36">
        <f t="shared" si="4"/>
        <v>210086.63682952308</v>
      </c>
      <c r="Q109" s="36">
        <f t="shared" si="4"/>
        <v>28859.742202152869</v>
      </c>
      <c r="R109" s="36">
        <f t="shared" si="4"/>
        <v>478.3231967251719</v>
      </c>
      <c r="S109" s="19">
        <f t="shared" si="2"/>
        <v>2635854.9999999991</v>
      </c>
      <c r="T109" s="19">
        <f t="shared" si="3"/>
        <v>502650</v>
      </c>
    </row>
    <row r="110" spans="1:20" ht="15.75" thickBot="1" x14ac:dyDescent="0.3">
      <c r="A110" s="20" t="s">
        <v>52</v>
      </c>
      <c r="B110" s="19">
        <f>+SUM(B94:B109)</f>
        <v>237778.06119724928</v>
      </c>
      <c r="C110" s="19">
        <f t="shared" ref="C110:R110" si="5">+SUM(C94:C109)</f>
        <v>39914.912704614355</v>
      </c>
      <c r="D110" s="19">
        <f t="shared" si="5"/>
        <v>125646.70349390859</v>
      </c>
      <c r="E110" s="19">
        <f t="shared" si="5"/>
        <v>379841.58582745807</v>
      </c>
      <c r="F110" s="19">
        <f t="shared" si="5"/>
        <v>38585.008700500199</v>
      </c>
      <c r="G110" s="19">
        <f t="shared" si="5"/>
        <v>484984.13104370201</v>
      </c>
      <c r="H110" s="19">
        <f t="shared" si="5"/>
        <v>715936.75643967895</v>
      </c>
      <c r="I110" s="19">
        <f t="shared" si="5"/>
        <v>165672.4154796247</v>
      </c>
      <c r="J110" s="19">
        <f t="shared" si="5"/>
        <v>294465.41946752084</v>
      </c>
      <c r="K110" s="19">
        <f t="shared" si="5"/>
        <v>180240.52921239857</v>
      </c>
      <c r="L110" s="19">
        <f t="shared" si="5"/>
        <v>661998.1391474125</v>
      </c>
      <c r="M110" s="19">
        <f t="shared" si="5"/>
        <v>767535.96560463193</v>
      </c>
      <c r="N110" s="19">
        <f t="shared" si="5"/>
        <v>423574.24344134948</v>
      </c>
      <c r="O110" s="19">
        <f t="shared" si="5"/>
        <v>174809.45101148164</v>
      </c>
      <c r="P110" s="19">
        <f t="shared" si="5"/>
        <v>367213.58416132967</v>
      </c>
      <c r="Q110" s="19">
        <f t="shared" si="5"/>
        <v>44152.297646645973</v>
      </c>
      <c r="R110" s="19">
        <f t="shared" si="5"/>
        <v>773.79542049313</v>
      </c>
      <c r="S110" s="19">
        <f>+SUM(B110:R110)</f>
        <v>5103123.0000000009</v>
      </c>
      <c r="T110" s="19">
        <f>+SUM(T94:T109)</f>
        <v>1436304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O80" sqref="O80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8.75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x14ac:dyDescent="0.25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25">
        <v>1073.5481931223828</v>
      </c>
      <c r="C6" s="26">
        <v>151.95331327028217</v>
      </c>
      <c r="D6" s="26">
        <v>1110.4863916703141</v>
      </c>
      <c r="E6" s="26">
        <v>2700.8275161191123</v>
      </c>
      <c r="F6" s="26">
        <v>203.08419188371155</v>
      </c>
      <c r="G6" s="26">
        <v>3400.9478836927224</v>
      </c>
      <c r="H6" s="26">
        <v>3494.184551154819</v>
      </c>
      <c r="I6" s="26">
        <v>1873.4217131001737</v>
      </c>
      <c r="J6" s="26">
        <v>2151.7970409987365</v>
      </c>
      <c r="K6" s="26">
        <v>848.28503845914759</v>
      </c>
      <c r="L6" s="26">
        <v>2588.9328527979583</v>
      </c>
      <c r="M6" s="26">
        <v>13584.375937446972</v>
      </c>
      <c r="N6" s="26">
        <v>3873.6047180690994</v>
      </c>
      <c r="O6" s="26">
        <v>896.082561185126</v>
      </c>
      <c r="P6" s="26">
        <v>2605.5562224317305</v>
      </c>
      <c r="Q6" s="26">
        <v>841.95242217601981</v>
      </c>
      <c r="R6" s="27">
        <v>0.95945242169481437</v>
      </c>
      <c r="S6" s="15">
        <f>SUM(B6:R6)</f>
        <v>41400.000000000015</v>
      </c>
      <c r="T6" s="40">
        <v>7602</v>
      </c>
      <c r="U6" s="106"/>
      <c r="V6" s="106"/>
    </row>
    <row r="7" spans="1:22" x14ac:dyDescent="0.25">
      <c r="A7" s="16" t="s">
        <v>37</v>
      </c>
      <c r="B7" s="28">
        <v>110.59830664634757</v>
      </c>
      <c r="C7" s="29">
        <v>40.920585294284599</v>
      </c>
      <c r="D7" s="29">
        <v>3689.559282660809</v>
      </c>
      <c r="E7" s="29">
        <v>3056.3729482605786</v>
      </c>
      <c r="F7" s="29">
        <v>318.68536720622842</v>
      </c>
      <c r="G7" s="29">
        <v>5318.632601642701</v>
      </c>
      <c r="H7" s="29">
        <v>8272.3321645496108</v>
      </c>
      <c r="I7" s="29">
        <v>3389.7548348783694</v>
      </c>
      <c r="J7" s="29">
        <v>3723.6708134472719</v>
      </c>
      <c r="K7" s="29">
        <v>1643.0190338539733</v>
      </c>
      <c r="L7" s="29">
        <v>6154.0885189923702</v>
      </c>
      <c r="M7" s="29">
        <v>17160.769624431799</v>
      </c>
      <c r="N7" s="29">
        <v>4730.9708619161356</v>
      </c>
      <c r="O7" s="29">
        <v>1305.4388178837007</v>
      </c>
      <c r="P7" s="29">
        <v>4444.8631300406523</v>
      </c>
      <c r="Q7" s="29">
        <v>1122.3231082951625</v>
      </c>
      <c r="R7" s="30">
        <v>0</v>
      </c>
      <c r="S7" s="17">
        <f t="shared" ref="S7:S21" si="0">SUM(B7:R7)</f>
        <v>64481.999999999993</v>
      </c>
      <c r="T7" s="41">
        <v>7638</v>
      </c>
      <c r="U7" s="106"/>
      <c r="V7" s="106"/>
    </row>
    <row r="8" spans="1:22" x14ac:dyDescent="0.25">
      <c r="A8" s="16" t="s">
        <v>38</v>
      </c>
      <c r="B8" s="28">
        <v>349.94140840362741</v>
      </c>
      <c r="C8" s="29">
        <v>18.458640831307367</v>
      </c>
      <c r="D8" s="29">
        <v>17459.6163735595</v>
      </c>
      <c r="E8" s="29">
        <v>10413.429682841253</v>
      </c>
      <c r="F8" s="29">
        <v>360.01827588969837</v>
      </c>
      <c r="G8" s="29">
        <v>15423.05936761526</v>
      </c>
      <c r="H8" s="29">
        <v>14612.499617617657</v>
      </c>
      <c r="I8" s="29">
        <v>6212.6784496630153</v>
      </c>
      <c r="J8" s="29">
        <v>8456.9730171880365</v>
      </c>
      <c r="K8" s="29">
        <v>4198.1174294582524</v>
      </c>
      <c r="L8" s="29">
        <v>18663.276194552793</v>
      </c>
      <c r="M8" s="29">
        <v>21683.502192817301</v>
      </c>
      <c r="N8" s="29">
        <v>7068.5830110554461</v>
      </c>
      <c r="O8" s="29">
        <v>2308.3450587743132</v>
      </c>
      <c r="P8" s="29">
        <v>9878.9205595066851</v>
      </c>
      <c r="Q8" s="29">
        <v>1620.992059908855</v>
      </c>
      <c r="R8" s="30">
        <v>16.588660317009776</v>
      </c>
      <c r="S8" s="17">
        <f t="shared" si="0"/>
        <v>138745</v>
      </c>
      <c r="T8" s="41">
        <v>11251</v>
      </c>
      <c r="U8" s="106"/>
      <c r="V8" s="106"/>
    </row>
    <row r="9" spans="1:22" x14ac:dyDescent="0.25">
      <c r="A9" s="16" t="s">
        <v>39</v>
      </c>
      <c r="B9" s="28">
        <v>3281.416849204139</v>
      </c>
      <c r="C9" s="29">
        <v>30.166875230697833</v>
      </c>
      <c r="D9" s="29">
        <v>7942.3686520899773</v>
      </c>
      <c r="E9" s="29">
        <v>1945.4624291473217</v>
      </c>
      <c r="F9" s="29">
        <v>323.62332348149937</v>
      </c>
      <c r="G9" s="29">
        <v>5620.0635633681159</v>
      </c>
      <c r="H9" s="29">
        <v>5491.6411397875436</v>
      </c>
      <c r="I9" s="29">
        <v>1723.3658198977655</v>
      </c>
      <c r="J9" s="29">
        <v>3475.5954807825856</v>
      </c>
      <c r="K9" s="29">
        <v>1457.1522860528744</v>
      </c>
      <c r="L9" s="29">
        <v>7395.3676365301617</v>
      </c>
      <c r="M9" s="29">
        <v>13131.314279508311</v>
      </c>
      <c r="N9" s="29">
        <v>1797.4345424225139</v>
      </c>
      <c r="O9" s="29">
        <v>1292.5125918516355</v>
      </c>
      <c r="P9" s="29">
        <v>3666.8382322416869</v>
      </c>
      <c r="Q9" s="29">
        <v>354.49447532231693</v>
      </c>
      <c r="R9" s="30">
        <v>4.1818230808611538</v>
      </c>
      <c r="S9" s="17">
        <f t="shared" si="0"/>
        <v>58933.000000000007</v>
      </c>
      <c r="T9" s="41">
        <v>6289</v>
      </c>
      <c r="U9" s="106"/>
      <c r="V9" s="106"/>
    </row>
    <row r="10" spans="1:22" x14ac:dyDescent="0.25">
      <c r="A10" s="16" t="s">
        <v>40</v>
      </c>
      <c r="B10" s="28">
        <v>7671.5260932794245</v>
      </c>
      <c r="C10" s="29">
        <v>629.55629564193055</v>
      </c>
      <c r="D10" s="29">
        <v>8018.3884759145103</v>
      </c>
      <c r="E10" s="29">
        <v>5158.2012477730314</v>
      </c>
      <c r="F10" s="29">
        <v>625.9908203996755</v>
      </c>
      <c r="G10" s="29">
        <v>17891.396976504602</v>
      </c>
      <c r="H10" s="29">
        <v>13608.052540430141</v>
      </c>
      <c r="I10" s="29">
        <v>7115.2462456083067</v>
      </c>
      <c r="J10" s="29">
        <v>4980.0067847293667</v>
      </c>
      <c r="K10" s="29">
        <v>3524.5525682198358</v>
      </c>
      <c r="L10" s="29">
        <v>15265.497110846412</v>
      </c>
      <c r="M10" s="29">
        <v>15572.361066333193</v>
      </c>
      <c r="N10" s="29">
        <v>11542.652086869817</v>
      </c>
      <c r="O10" s="29">
        <v>3233.0185145205014</v>
      </c>
      <c r="P10" s="29">
        <v>7305.1582159928457</v>
      </c>
      <c r="Q10" s="29">
        <v>1864.149582058953</v>
      </c>
      <c r="R10" s="30">
        <v>117.24537487744777</v>
      </c>
      <c r="S10" s="17">
        <f t="shared" si="0"/>
        <v>124122.99999999999</v>
      </c>
      <c r="T10" s="41">
        <v>14911</v>
      </c>
      <c r="U10" s="106"/>
      <c r="V10" s="106"/>
    </row>
    <row r="11" spans="1:22" x14ac:dyDescent="0.25">
      <c r="A11" s="16" t="s">
        <v>41</v>
      </c>
      <c r="B11" s="28">
        <v>12492.036811539765</v>
      </c>
      <c r="C11" s="29">
        <v>369.0938930032051</v>
      </c>
      <c r="D11" s="29">
        <v>5794.4662631086485</v>
      </c>
      <c r="E11" s="29">
        <v>14843.33103489502</v>
      </c>
      <c r="F11" s="29">
        <v>1758.4767536594818</v>
      </c>
      <c r="G11" s="29">
        <v>38949.519563454123</v>
      </c>
      <c r="H11" s="29">
        <v>29143.610525086275</v>
      </c>
      <c r="I11" s="29">
        <v>13783.585319781967</v>
      </c>
      <c r="J11" s="29">
        <v>18643.645310191132</v>
      </c>
      <c r="K11" s="29">
        <v>10071.747373508351</v>
      </c>
      <c r="L11" s="29">
        <v>35769.489724581523</v>
      </c>
      <c r="M11" s="29">
        <v>60880.263599108264</v>
      </c>
      <c r="N11" s="29">
        <v>23154.091534540312</v>
      </c>
      <c r="O11" s="29">
        <v>9730.0928045269757</v>
      </c>
      <c r="P11" s="29">
        <v>22703.080684720029</v>
      </c>
      <c r="Q11" s="29">
        <v>4028.982649163328</v>
      </c>
      <c r="R11" s="30">
        <v>38.486155131621508</v>
      </c>
      <c r="S11" s="17">
        <f t="shared" si="0"/>
        <v>302153.99999999994</v>
      </c>
      <c r="T11" s="41">
        <v>56452</v>
      </c>
      <c r="U11" s="106"/>
      <c r="V11" s="106"/>
    </row>
    <row r="12" spans="1:22" x14ac:dyDescent="0.25">
      <c r="A12" s="16" t="s">
        <v>42</v>
      </c>
      <c r="B12" s="28">
        <v>36487.6885473199</v>
      </c>
      <c r="C12" s="29">
        <v>606.20525051071854</v>
      </c>
      <c r="D12" s="29">
        <v>5234.4313777006364</v>
      </c>
      <c r="E12" s="29">
        <v>19612.236750357271</v>
      </c>
      <c r="F12" s="29">
        <v>1021.278888300002</v>
      </c>
      <c r="G12" s="29">
        <v>20660.04936956723</v>
      </c>
      <c r="H12" s="29">
        <v>26449.091456894588</v>
      </c>
      <c r="I12" s="29">
        <v>4725.5865610863575</v>
      </c>
      <c r="J12" s="29">
        <v>7148.0832060927751</v>
      </c>
      <c r="K12" s="29">
        <v>5256.0400716943968</v>
      </c>
      <c r="L12" s="29">
        <v>16620.928969744087</v>
      </c>
      <c r="M12" s="29">
        <v>37657.089987366839</v>
      </c>
      <c r="N12" s="29">
        <v>9940.5497043717551</v>
      </c>
      <c r="O12" s="29">
        <v>5512.4600594005115</v>
      </c>
      <c r="P12" s="29">
        <v>11891.961549617026</v>
      </c>
      <c r="Q12" s="29">
        <v>638.85337599249021</v>
      </c>
      <c r="R12" s="30">
        <v>5.4648739834402047</v>
      </c>
      <c r="S12" s="17">
        <f t="shared" si="0"/>
        <v>209468</v>
      </c>
      <c r="T12" s="41">
        <v>35583</v>
      </c>
      <c r="U12" s="106"/>
      <c r="V12" s="106"/>
    </row>
    <row r="13" spans="1:22" x14ac:dyDescent="0.25">
      <c r="A13" s="16" t="s">
        <v>43</v>
      </c>
      <c r="B13" s="28">
        <v>30181.978035174925</v>
      </c>
      <c r="C13" s="29">
        <v>59.424197987378221</v>
      </c>
      <c r="D13" s="29">
        <v>774.51892058889246</v>
      </c>
      <c r="E13" s="29">
        <v>12278.256473041016</v>
      </c>
      <c r="F13" s="29">
        <v>1056.0411357192313</v>
      </c>
      <c r="G13" s="29">
        <v>17055.71899966833</v>
      </c>
      <c r="H13" s="29">
        <v>21375.160655408337</v>
      </c>
      <c r="I13" s="29">
        <v>5794.7635720508879</v>
      </c>
      <c r="J13" s="29">
        <v>6255.5660404441269</v>
      </c>
      <c r="K13" s="29">
        <v>4840.4655921141557</v>
      </c>
      <c r="L13" s="29">
        <v>15266.829279935087</v>
      </c>
      <c r="M13" s="29">
        <v>42741.97753461852</v>
      </c>
      <c r="N13" s="29">
        <v>11003.346505229008</v>
      </c>
      <c r="O13" s="29">
        <v>4151.2891755000928</v>
      </c>
      <c r="P13" s="29">
        <v>9973.4128126069827</v>
      </c>
      <c r="Q13" s="29">
        <v>194.79556047567564</v>
      </c>
      <c r="R13" s="30">
        <v>5.4555094373920694</v>
      </c>
      <c r="S13" s="17">
        <f t="shared" si="0"/>
        <v>183009.00000000006</v>
      </c>
      <c r="T13" s="41">
        <v>23476</v>
      </c>
      <c r="U13" s="106"/>
      <c r="V13" s="106"/>
    </row>
    <row r="14" spans="1:22" x14ac:dyDescent="0.25">
      <c r="A14" s="16" t="s">
        <v>44</v>
      </c>
      <c r="B14" s="28">
        <v>7810.322468316599</v>
      </c>
      <c r="C14" s="29">
        <v>48.556860508890765</v>
      </c>
      <c r="D14" s="29">
        <v>213.44959091234367</v>
      </c>
      <c r="E14" s="29">
        <v>4008.8669607905385</v>
      </c>
      <c r="F14" s="29">
        <v>286.4932156465357</v>
      </c>
      <c r="G14" s="29">
        <v>7616.4082906055337</v>
      </c>
      <c r="H14" s="29">
        <v>6759.2664413120146</v>
      </c>
      <c r="I14" s="29">
        <v>1544.9022316373062</v>
      </c>
      <c r="J14" s="29">
        <v>2619.0145647164113</v>
      </c>
      <c r="K14" s="29">
        <v>1450.0276367831016</v>
      </c>
      <c r="L14" s="29">
        <v>4978.2601127607049</v>
      </c>
      <c r="M14" s="29">
        <v>23989.087594784607</v>
      </c>
      <c r="N14" s="29">
        <v>6918.9107735415837</v>
      </c>
      <c r="O14" s="29">
        <v>1742.7424851233943</v>
      </c>
      <c r="P14" s="29">
        <v>3296.2227399069884</v>
      </c>
      <c r="Q14" s="29">
        <v>126.46803265344576</v>
      </c>
      <c r="R14" s="30">
        <v>0</v>
      </c>
      <c r="S14" s="17">
        <f t="shared" si="0"/>
        <v>73409</v>
      </c>
      <c r="T14" s="41">
        <v>7058</v>
      </c>
      <c r="U14" s="106"/>
      <c r="V14" s="106"/>
    </row>
    <row r="15" spans="1:22" x14ac:dyDescent="0.25">
      <c r="A15" s="16" t="s">
        <v>45</v>
      </c>
      <c r="B15" s="28">
        <v>12491.009426272354</v>
      </c>
      <c r="C15" s="29">
        <v>2454.2888454525578</v>
      </c>
      <c r="D15" s="29">
        <v>1360.6582447163244</v>
      </c>
      <c r="E15" s="29">
        <v>19473.392729776449</v>
      </c>
      <c r="F15" s="29">
        <v>1714.7946687040999</v>
      </c>
      <c r="G15" s="29">
        <v>42771.587090313995</v>
      </c>
      <c r="H15" s="29">
        <v>26102.180609275303</v>
      </c>
      <c r="I15" s="29">
        <v>6010.889567693077</v>
      </c>
      <c r="J15" s="29">
        <v>15409.618946836003</v>
      </c>
      <c r="K15" s="29">
        <v>8169.3834894057363</v>
      </c>
      <c r="L15" s="29">
        <v>27996.450878357333</v>
      </c>
      <c r="M15" s="29">
        <v>39677.833168378325</v>
      </c>
      <c r="N15" s="29">
        <v>25902.351120346677</v>
      </c>
      <c r="O15" s="29">
        <v>12883.089786531989</v>
      </c>
      <c r="P15" s="29">
        <v>22115.715616120629</v>
      </c>
      <c r="Q15" s="29">
        <v>421.27691811390588</v>
      </c>
      <c r="R15" s="30">
        <v>13.47889370518692</v>
      </c>
      <c r="S15" s="17">
        <f t="shared" si="0"/>
        <v>264967.99999999994</v>
      </c>
      <c r="T15" s="41">
        <v>35901</v>
      </c>
      <c r="U15" s="106"/>
      <c r="V15" s="106"/>
    </row>
    <row r="16" spans="1:22" x14ac:dyDescent="0.25">
      <c r="A16" s="16" t="s">
        <v>46</v>
      </c>
      <c r="B16" s="28">
        <v>4778.6285938660385</v>
      </c>
      <c r="C16" s="29">
        <v>606.37431256317916</v>
      </c>
      <c r="D16" s="29">
        <v>367.31353171333296</v>
      </c>
      <c r="E16" s="29">
        <v>9201.524201695207</v>
      </c>
      <c r="F16" s="29">
        <v>930.7245123140425</v>
      </c>
      <c r="G16" s="29">
        <v>15361.459633359309</v>
      </c>
      <c r="H16" s="29">
        <v>15417.659178510417</v>
      </c>
      <c r="I16" s="29">
        <v>5086.983060822522</v>
      </c>
      <c r="J16" s="29">
        <v>4077.9472660697375</v>
      </c>
      <c r="K16" s="29">
        <v>3427.2607933182553</v>
      </c>
      <c r="L16" s="29">
        <v>7772.8288647976296</v>
      </c>
      <c r="M16" s="29">
        <v>27650.965639445021</v>
      </c>
      <c r="N16" s="29">
        <v>14795.477475917698</v>
      </c>
      <c r="O16" s="29">
        <v>4066.1141439883013</v>
      </c>
      <c r="P16" s="29">
        <v>5756.4870319447591</v>
      </c>
      <c r="Q16" s="29">
        <v>334.27321013420408</v>
      </c>
      <c r="R16" s="30">
        <v>2.9785495403472932</v>
      </c>
      <c r="S16" s="17">
        <f t="shared" si="0"/>
        <v>119635.00000000001</v>
      </c>
      <c r="T16" s="41">
        <v>14410</v>
      </c>
      <c r="U16" s="106"/>
      <c r="V16" s="106"/>
    </row>
    <row r="17" spans="1:22" x14ac:dyDescent="0.25">
      <c r="A17" s="16" t="s">
        <v>47</v>
      </c>
      <c r="B17" s="28">
        <v>5224.0737390166123</v>
      </c>
      <c r="C17" s="29">
        <v>599.51315368154292</v>
      </c>
      <c r="D17" s="29">
        <v>166.59929713115281</v>
      </c>
      <c r="E17" s="29">
        <v>4995.6629153145914</v>
      </c>
      <c r="F17" s="29">
        <v>220.89547187228894</v>
      </c>
      <c r="G17" s="29">
        <v>5549.7842350940282</v>
      </c>
      <c r="H17" s="29">
        <v>5664.9072105178848</v>
      </c>
      <c r="I17" s="29">
        <v>2709.7391214238305</v>
      </c>
      <c r="J17" s="29">
        <v>2767.9873975195296</v>
      </c>
      <c r="K17" s="29">
        <v>1629.7550100901392</v>
      </c>
      <c r="L17" s="29">
        <v>5094.6586666441508</v>
      </c>
      <c r="M17" s="29">
        <v>16589.177010599604</v>
      </c>
      <c r="N17" s="29">
        <v>7159.889854758595</v>
      </c>
      <c r="O17" s="29">
        <v>3324.6033791835871</v>
      </c>
      <c r="P17" s="29">
        <v>3755.9216971181295</v>
      </c>
      <c r="Q17" s="29">
        <v>64.444716621843867</v>
      </c>
      <c r="R17" s="30">
        <v>5.3871234124950176</v>
      </c>
      <c r="S17" s="17">
        <f t="shared" si="0"/>
        <v>65523.000000000007</v>
      </c>
      <c r="T17" s="41">
        <v>13744</v>
      </c>
      <c r="U17" s="106"/>
      <c r="V17" s="106"/>
    </row>
    <row r="18" spans="1:22" x14ac:dyDescent="0.25">
      <c r="A18" s="16" t="s">
        <v>48</v>
      </c>
      <c r="B18" s="28">
        <v>7245.7669396059118</v>
      </c>
      <c r="C18" s="29">
        <v>14204.115148007797</v>
      </c>
      <c r="D18" s="29">
        <v>349.49313595242182</v>
      </c>
      <c r="E18" s="29">
        <v>13697.929236908389</v>
      </c>
      <c r="F18" s="29">
        <v>694.61091262261141</v>
      </c>
      <c r="G18" s="29">
        <v>12670.506126000595</v>
      </c>
      <c r="H18" s="29">
        <v>19061.987125933971</v>
      </c>
      <c r="I18" s="29">
        <v>4728.7943158673606</v>
      </c>
      <c r="J18" s="29">
        <v>7854.6129653386433</v>
      </c>
      <c r="K18" s="29">
        <v>5890.2003022700937</v>
      </c>
      <c r="L18" s="29">
        <v>13862.840601306943</v>
      </c>
      <c r="M18" s="29">
        <v>29553.448826850363</v>
      </c>
      <c r="N18" s="29">
        <v>8962.2127671450944</v>
      </c>
      <c r="O18" s="29">
        <v>5196.5038680358075</v>
      </c>
      <c r="P18" s="29">
        <v>7721.4204393208765</v>
      </c>
      <c r="Q18" s="29">
        <v>119.48808778119346</v>
      </c>
      <c r="R18" s="30">
        <v>1.0692010519211523</v>
      </c>
      <c r="S18" s="17">
        <f t="shared" si="0"/>
        <v>151815</v>
      </c>
      <c r="T18" s="41">
        <v>17222</v>
      </c>
      <c r="U18" s="106"/>
      <c r="V18" s="106"/>
    </row>
    <row r="19" spans="1:22" x14ac:dyDescent="0.25">
      <c r="A19" s="16" t="s">
        <v>49</v>
      </c>
      <c r="B19" s="28">
        <v>628.17519931970617</v>
      </c>
      <c r="C19" s="29">
        <v>803.08300114910367</v>
      </c>
      <c r="D19" s="29">
        <v>98.504961715139927</v>
      </c>
      <c r="E19" s="29">
        <v>356.82010176114704</v>
      </c>
      <c r="F19" s="29">
        <v>242.23402465200351</v>
      </c>
      <c r="G19" s="29">
        <v>968.96150827191775</v>
      </c>
      <c r="H19" s="29">
        <v>1880.4482639249261</v>
      </c>
      <c r="I19" s="29">
        <v>277.39102320112448</v>
      </c>
      <c r="J19" s="29">
        <v>619.15429679569638</v>
      </c>
      <c r="K19" s="29">
        <v>386.94005223122758</v>
      </c>
      <c r="L19" s="29">
        <v>1181.9658278762736</v>
      </c>
      <c r="M19" s="29">
        <v>7271.6269889337</v>
      </c>
      <c r="N19" s="29">
        <v>1381.8928913788609</v>
      </c>
      <c r="O19" s="29">
        <v>553.73934299639495</v>
      </c>
      <c r="P19" s="29">
        <v>999.04229522332105</v>
      </c>
      <c r="Q19" s="29">
        <v>4.0202205694552369</v>
      </c>
      <c r="R19" s="30">
        <v>0</v>
      </c>
      <c r="S19" s="17">
        <f t="shared" si="0"/>
        <v>17653.999999999996</v>
      </c>
      <c r="T19" s="41">
        <v>2979</v>
      </c>
      <c r="U19" s="106"/>
      <c r="V19" s="106"/>
    </row>
    <row r="20" spans="1:22" x14ac:dyDescent="0.25">
      <c r="A20" s="16" t="s">
        <v>50</v>
      </c>
      <c r="B20" s="28">
        <v>742.04876256611078</v>
      </c>
      <c r="C20" s="29">
        <v>1849.7322230745415</v>
      </c>
      <c r="D20" s="29">
        <v>1640.7223054355575</v>
      </c>
      <c r="E20" s="29">
        <v>4964.532612674444</v>
      </c>
      <c r="F20" s="29">
        <v>349.25368336765035</v>
      </c>
      <c r="G20" s="29">
        <v>4763.0705828522196</v>
      </c>
      <c r="H20" s="29">
        <v>5861.6304601181573</v>
      </c>
      <c r="I20" s="29">
        <v>3307.5892466389432</v>
      </c>
      <c r="J20" s="29">
        <v>4225.3019479995146</v>
      </c>
      <c r="K20" s="29">
        <v>1225.2647260688764</v>
      </c>
      <c r="L20" s="29">
        <v>4302.6558884088972</v>
      </c>
      <c r="M20" s="29">
        <v>7651.6829073976878</v>
      </c>
      <c r="N20" s="29">
        <v>2163.0645087273069</v>
      </c>
      <c r="O20" s="29">
        <v>1016.0868545359117</v>
      </c>
      <c r="P20" s="29">
        <v>2590.2693117741255</v>
      </c>
      <c r="Q20" s="29">
        <v>6.1055539854926177</v>
      </c>
      <c r="R20" s="30">
        <v>4.9884243745542136</v>
      </c>
      <c r="S20" s="17">
        <f t="shared" si="0"/>
        <v>46663.999999999985</v>
      </c>
      <c r="T20" s="41">
        <v>7122</v>
      </c>
      <c r="U20" s="106"/>
      <c r="V20" s="106"/>
    </row>
    <row r="21" spans="1:22" x14ac:dyDescent="0.25">
      <c r="A21" s="18" t="s">
        <v>51</v>
      </c>
      <c r="B21" s="31">
        <v>40036.337937722572</v>
      </c>
      <c r="C21" s="32">
        <v>2570.0919107901223</v>
      </c>
      <c r="D21" s="32">
        <v>8976.0391917301149</v>
      </c>
      <c r="E21" s="32">
        <v>140629.52433279209</v>
      </c>
      <c r="F21" s="32">
        <v>7381.2070518477813</v>
      </c>
      <c r="G21" s="32">
        <v>203258.69975989003</v>
      </c>
      <c r="H21" s="32">
        <v>256438.3397484583</v>
      </c>
      <c r="I21" s="32">
        <v>78033.584561727243</v>
      </c>
      <c r="J21" s="32">
        <v>107381.95648278123</v>
      </c>
      <c r="K21" s="32">
        <v>122942.57941261238</v>
      </c>
      <c r="L21" s="32">
        <v>319184.22813511948</v>
      </c>
      <c r="M21" s="32">
        <v>224114.81462183478</v>
      </c>
      <c r="N21" s="32">
        <v>109489.71466026409</v>
      </c>
      <c r="O21" s="32">
        <v>61785.503276088712</v>
      </c>
      <c r="P21" s="32">
        <v>176965.58348187682</v>
      </c>
      <c r="Q21" s="32">
        <v>14338.353547341892</v>
      </c>
      <c r="R21" s="33">
        <v>475.44188712220227</v>
      </c>
      <c r="S21" s="19">
        <f t="shared" si="0"/>
        <v>1874001.9999999998</v>
      </c>
      <c r="T21" s="42">
        <v>159221</v>
      </c>
      <c r="U21" s="106"/>
      <c r="V21" s="106"/>
    </row>
    <row r="22" spans="1:22" x14ac:dyDescent="0.25">
      <c r="A22" s="20" t="s">
        <v>52</v>
      </c>
      <c r="B22" s="21">
        <f t="shared" ref="B22:Q22" si="1">SUM(B6:B21)</f>
        <v>170605.09731137642</v>
      </c>
      <c r="C22" s="21">
        <f t="shared" si="1"/>
        <v>25041.534506997537</v>
      </c>
      <c r="D22" s="21">
        <f t="shared" si="1"/>
        <v>63196.615996599663</v>
      </c>
      <c r="E22" s="21">
        <f t="shared" si="1"/>
        <v>267336.37117414747</v>
      </c>
      <c r="F22" s="21">
        <f t="shared" si="1"/>
        <v>17487.412297566538</v>
      </c>
      <c r="G22" s="21">
        <f t="shared" si="1"/>
        <v>417279.8655519007</v>
      </c>
      <c r="H22" s="21">
        <f t="shared" si="1"/>
        <v>459632.99168897991</v>
      </c>
      <c r="I22" s="21">
        <f t="shared" si="1"/>
        <v>146318.27564507825</v>
      </c>
      <c r="J22" s="21">
        <f t="shared" si="1"/>
        <v>199790.9315619308</v>
      </c>
      <c r="K22" s="21">
        <f t="shared" si="1"/>
        <v>176960.7908161408</v>
      </c>
      <c r="L22" s="21">
        <f t="shared" si="1"/>
        <v>502098.29926325177</v>
      </c>
      <c r="M22" s="21">
        <f t="shared" si="1"/>
        <v>598910.29097985523</v>
      </c>
      <c r="N22" s="21">
        <f t="shared" si="1"/>
        <v>249884.747016554</v>
      </c>
      <c r="O22" s="21">
        <f t="shared" si="1"/>
        <v>118997.62272012695</v>
      </c>
      <c r="P22" s="21">
        <f t="shared" si="1"/>
        <v>295670.45402044331</v>
      </c>
      <c r="Q22" s="21">
        <f t="shared" si="1"/>
        <v>26080.973520594234</v>
      </c>
      <c r="R22" s="21">
        <f>SUM(R6:R21)</f>
        <v>691.72592845617419</v>
      </c>
      <c r="S22" s="22">
        <f>SUM(S6:S21)</f>
        <v>3735984</v>
      </c>
      <c r="T22" s="21">
        <f>SUM(T6:T21)</f>
        <v>420859</v>
      </c>
      <c r="U22" s="106"/>
      <c r="V22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8.75" x14ac:dyDescent="0.3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x14ac:dyDescent="0.25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x14ac:dyDescent="0.25">
      <c r="A28" s="14" t="s">
        <v>36</v>
      </c>
      <c r="B28" s="33">
        <v>106</v>
      </c>
      <c r="C28" s="33">
        <v>86</v>
      </c>
      <c r="D28" s="33">
        <v>103</v>
      </c>
      <c r="E28" s="33">
        <v>526</v>
      </c>
      <c r="F28" s="33">
        <v>50</v>
      </c>
      <c r="G28" s="33">
        <v>493</v>
      </c>
      <c r="H28" s="33">
        <v>2119</v>
      </c>
      <c r="I28" s="33">
        <v>534</v>
      </c>
      <c r="J28" s="33">
        <v>543</v>
      </c>
      <c r="K28" s="33">
        <v>79</v>
      </c>
      <c r="L28" s="33">
        <v>1265</v>
      </c>
      <c r="M28" s="33">
        <v>648</v>
      </c>
      <c r="N28" s="33">
        <v>609</v>
      </c>
      <c r="O28" s="33">
        <v>304</v>
      </c>
      <c r="P28" s="33">
        <v>337</v>
      </c>
      <c r="Q28" s="33">
        <v>10</v>
      </c>
      <c r="R28" s="33">
        <v>0</v>
      </c>
      <c r="S28" s="43">
        <f>+SUM(B28:R28)</f>
        <v>7812</v>
      </c>
      <c r="T28" s="46">
        <v>3569</v>
      </c>
      <c r="U28" s="106"/>
      <c r="V28" s="106"/>
    </row>
    <row r="29" spans="1:22" x14ac:dyDescent="0.25">
      <c r="A29" s="16" t="s">
        <v>37</v>
      </c>
      <c r="B29" s="33">
        <v>52</v>
      </c>
      <c r="C29" s="33">
        <v>216</v>
      </c>
      <c r="D29" s="33">
        <v>539</v>
      </c>
      <c r="E29" s="33">
        <v>1649</v>
      </c>
      <c r="F29" s="33">
        <v>83</v>
      </c>
      <c r="G29" s="33">
        <v>1304</v>
      </c>
      <c r="H29" s="33">
        <v>1891</v>
      </c>
      <c r="I29" s="33">
        <v>744</v>
      </c>
      <c r="J29" s="33">
        <v>1163</v>
      </c>
      <c r="K29" s="33">
        <v>121</v>
      </c>
      <c r="L29" s="33">
        <v>1694</v>
      </c>
      <c r="M29" s="33">
        <v>1351</v>
      </c>
      <c r="N29" s="33">
        <v>1282</v>
      </c>
      <c r="O29" s="33">
        <v>419</v>
      </c>
      <c r="P29" s="33">
        <v>499</v>
      </c>
      <c r="Q29" s="33">
        <v>83</v>
      </c>
      <c r="R29" s="33">
        <v>41</v>
      </c>
      <c r="S29" s="44">
        <f t="shared" ref="S29:S43" si="2">+SUM(B29:R29)</f>
        <v>13131</v>
      </c>
      <c r="T29" s="21">
        <v>6325</v>
      </c>
      <c r="U29" s="106"/>
      <c r="V29" s="106"/>
    </row>
    <row r="30" spans="1:22" x14ac:dyDescent="0.25">
      <c r="A30" s="16" t="s">
        <v>38</v>
      </c>
      <c r="B30" s="33">
        <v>67</v>
      </c>
      <c r="C30" s="33">
        <v>58</v>
      </c>
      <c r="D30" s="33">
        <v>786</v>
      </c>
      <c r="E30" s="33">
        <v>1861</v>
      </c>
      <c r="F30" s="33">
        <v>937</v>
      </c>
      <c r="G30" s="33">
        <v>2277</v>
      </c>
      <c r="H30" s="33">
        <v>4319</v>
      </c>
      <c r="I30" s="33">
        <v>828</v>
      </c>
      <c r="J30" s="33">
        <v>2647</v>
      </c>
      <c r="K30" s="33">
        <v>257</v>
      </c>
      <c r="L30" s="33">
        <v>9018</v>
      </c>
      <c r="M30" s="33">
        <v>3374</v>
      </c>
      <c r="N30" s="33">
        <v>3622</v>
      </c>
      <c r="O30" s="33">
        <v>778</v>
      </c>
      <c r="P30" s="33">
        <v>2646</v>
      </c>
      <c r="Q30" s="33">
        <v>13</v>
      </c>
      <c r="R30" s="33">
        <v>0</v>
      </c>
      <c r="S30" s="44">
        <f t="shared" si="2"/>
        <v>33488</v>
      </c>
      <c r="T30" s="21">
        <v>12569</v>
      </c>
      <c r="U30" s="106"/>
      <c r="V30" s="106"/>
    </row>
    <row r="31" spans="1:22" x14ac:dyDescent="0.25">
      <c r="A31" s="16" t="s">
        <v>39</v>
      </c>
      <c r="B31" s="33">
        <v>329</v>
      </c>
      <c r="C31" s="33">
        <v>110</v>
      </c>
      <c r="D31" s="33">
        <v>464</v>
      </c>
      <c r="E31" s="33">
        <v>423</v>
      </c>
      <c r="F31" s="33">
        <v>14</v>
      </c>
      <c r="G31" s="33">
        <v>802</v>
      </c>
      <c r="H31" s="33">
        <v>1397</v>
      </c>
      <c r="I31" s="33">
        <v>513</v>
      </c>
      <c r="J31" s="33">
        <v>943</v>
      </c>
      <c r="K31" s="33">
        <v>53</v>
      </c>
      <c r="L31" s="33">
        <v>1571</v>
      </c>
      <c r="M31" s="33">
        <v>1893</v>
      </c>
      <c r="N31" s="33">
        <v>569</v>
      </c>
      <c r="O31" s="33">
        <v>53</v>
      </c>
      <c r="P31" s="33">
        <v>518</v>
      </c>
      <c r="Q31" s="33">
        <v>1</v>
      </c>
      <c r="R31" s="33">
        <v>0</v>
      </c>
      <c r="S31" s="44">
        <f t="shared" si="2"/>
        <v>9653</v>
      </c>
      <c r="T31" s="21">
        <v>1530</v>
      </c>
      <c r="U31" s="106"/>
      <c r="V31" s="106"/>
    </row>
    <row r="32" spans="1:22" x14ac:dyDescent="0.25">
      <c r="A32" s="16" t="s">
        <v>40</v>
      </c>
      <c r="B32" s="33">
        <v>1420</v>
      </c>
      <c r="C32" s="33">
        <v>8</v>
      </c>
      <c r="D32" s="33">
        <v>1133</v>
      </c>
      <c r="E32" s="33">
        <v>911</v>
      </c>
      <c r="F32" s="33">
        <v>64</v>
      </c>
      <c r="G32" s="33">
        <v>1211</v>
      </c>
      <c r="H32" s="33">
        <v>4672</v>
      </c>
      <c r="I32" s="33">
        <v>628</v>
      </c>
      <c r="J32" s="33">
        <v>1865</v>
      </c>
      <c r="K32" s="33">
        <v>135</v>
      </c>
      <c r="L32" s="33">
        <v>2105</v>
      </c>
      <c r="M32" s="33">
        <v>8557</v>
      </c>
      <c r="N32" s="33">
        <v>2709</v>
      </c>
      <c r="O32" s="33">
        <v>6029</v>
      </c>
      <c r="P32" s="33">
        <v>729</v>
      </c>
      <c r="Q32" s="33">
        <v>6</v>
      </c>
      <c r="R32" s="33">
        <v>0</v>
      </c>
      <c r="S32" s="44">
        <f t="shared" si="2"/>
        <v>32182</v>
      </c>
      <c r="T32" s="21">
        <v>11503</v>
      </c>
      <c r="U32" s="106"/>
      <c r="V32" s="106"/>
    </row>
    <row r="33" spans="1:22" x14ac:dyDescent="0.25">
      <c r="A33" s="16" t="s">
        <v>41</v>
      </c>
      <c r="B33" s="33">
        <v>2069</v>
      </c>
      <c r="C33" s="33">
        <v>232</v>
      </c>
      <c r="D33" s="33">
        <v>895</v>
      </c>
      <c r="E33" s="33">
        <v>3378</v>
      </c>
      <c r="F33" s="33">
        <v>141</v>
      </c>
      <c r="G33" s="33">
        <v>3702</v>
      </c>
      <c r="H33" s="33">
        <v>10486</v>
      </c>
      <c r="I33" s="33">
        <v>456</v>
      </c>
      <c r="J33" s="33">
        <v>5889</v>
      </c>
      <c r="K33" s="33">
        <v>327</v>
      </c>
      <c r="L33" s="33">
        <v>5676</v>
      </c>
      <c r="M33" s="33">
        <v>7910</v>
      </c>
      <c r="N33" s="33">
        <v>4364</v>
      </c>
      <c r="O33" s="33">
        <v>1732</v>
      </c>
      <c r="P33" s="33">
        <v>1048</v>
      </c>
      <c r="Q33" s="33">
        <v>452</v>
      </c>
      <c r="R33" s="33">
        <v>0</v>
      </c>
      <c r="S33" s="44">
        <f t="shared" si="2"/>
        <v>48757</v>
      </c>
      <c r="T33" s="21">
        <v>21649</v>
      </c>
      <c r="U33" s="106"/>
      <c r="V33" s="106"/>
    </row>
    <row r="34" spans="1:22" x14ac:dyDescent="0.25">
      <c r="A34" s="16" t="s">
        <v>42</v>
      </c>
      <c r="B34" s="33">
        <v>391</v>
      </c>
      <c r="C34" s="33">
        <v>7</v>
      </c>
      <c r="D34" s="33">
        <v>120</v>
      </c>
      <c r="E34" s="33">
        <v>615</v>
      </c>
      <c r="F34" s="33">
        <v>41</v>
      </c>
      <c r="G34" s="33">
        <v>515</v>
      </c>
      <c r="H34" s="33">
        <v>3115</v>
      </c>
      <c r="I34" s="33">
        <v>123</v>
      </c>
      <c r="J34" s="33">
        <v>909</v>
      </c>
      <c r="K34" s="33">
        <v>157</v>
      </c>
      <c r="L34" s="33">
        <v>7257</v>
      </c>
      <c r="M34" s="33">
        <v>1391</v>
      </c>
      <c r="N34" s="33">
        <v>6541</v>
      </c>
      <c r="O34" s="33">
        <v>795</v>
      </c>
      <c r="P34" s="33">
        <v>5090</v>
      </c>
      <c r="Q34" s="33">
        <v>15</v>
      </c>
      <c r="R34" s="33">
        <v>0</v>
      </c>
      <c r="S34" s="44">
        <f t="shared" si="2"/>
        <v>27082</v>
      </c>
      <c r="T34" s="21">
        <v>8087</v>
      </c>
      <c r="U34" s="106"/>
      <c r="V34" s="106"/>
    </row>
    <row r="35" spans="1:22" x14ac:dyDescent="0.25">
      <c r="A35" s="16" t="s">
        <v>43</v>
      </c>
      <c r="B35" s="33">
        <v>13813</v>
      </c>
      <c r="C35" s="33">
        <v>9</v>
      </c>
      <c r="D35" s="33">
        <v>125</v>
      </c>
      <c r="E35" s="33">
        <v>8124</v>
      </c>
      <c r="F35" s="33">
        <v>494</v>
      </c>
      <c r="G35" s="33">
        <v>4663</v>
      </c>
      <c r="H35" s="33">
        <v>9615</v>
      </c>
      <c r="I35" s="33">
        <v>618</v>
      </c>
      <c r="J35" s="33">
        <v>3392</v>
      </c>
      <c r="K35" s="33">
        <v>486</v>
      </c>
      <c r="L35" s="33">
        <v>4490</v>
      </c>
      <c r="M35" s="33">
        <v>12792</v>
      </c>
      <c r="N35" s="33">
        <v>4744</v>
      </c>
      <c r="O35" s="33">
        <v>1116</v>
      </c>
      <c r="P35" s="33">
        <v>3311</v>
      </c>
      <c r="Q35" s="33">
        <v>9</v>
      </c>
      <c r="R35" s="33">
        <v>0</v>
      </c>
      <c r="S35" s="44">
        <f t="shared" si="2"/>
        <v>67801</v>
      </c>
      <c r="T35" s="21">
        <v>17099</v>
      </c>
      <c r="U35" s="106"/>
      <c r="V35" s="106"/>
    </row>
    <row r="36" spans="1:22" x14ac:dyDescent="0.25">
      <c r="A36" s="16" t="s">
        <v>44</v>
      </c>
      <c r="B36" s="33">
        <v>2418</v>
      </c>
      <c r="C36" s="33">
        <v>5</v>
      </c>
      <c r="D36" s="33">
        <v>64</v>
      </c>
      <c r="E36" s="33">
        <v>1285</v>
      </c>
      <c r="F36" s="33">
        <v>165</v>
      </c>
      <c r="G36" s="33">
        <v>464</v>
      </c>
      <c r="H36" s="33">
        <v>2787</v>
      </c>
      <c r="I36" s="33">
        <v>874</v>
      </c>
      <c r="J36" s="33">
        <v>1149</v>
      </c>
      <c r="K36" s="33">
        <v>90</v>
      </c>
      <c r="L36" s="33">
        <v>1522</v>
      </c>
      <c r="M36" s="33">
        <v>3847</v>
      </c>
      <c r="N36" s="33">
        <v>1530</v>
      </c>
      <c r="O36" s="33">
        <v>196</v>
      </c>
      <c r="P36" s="33">
        <v>703</v>
      </c>
      <c r="Q36" s="33">
        <v>9</v>
      </c>
      <c r="R36" s="33">
        <v>0</v>
      </c>
      <c r="S36" s="44">
        <f t="shared" si="2"/>
        <v>17108</v>
      </c>
      <c r="T36" s="21">
        <v>13190</v>
      </c>
      <c r="U36" s="106"/>
      <c r="V36" s="106"/>
    </row>
    <row r="37" spans="1:22" x14ac:dyDescent="0.25">
      <c r="A37" s="16" t="s">
        <v>45</v>
      </c>
      <c r="B37" s="33">
        <v>8750</v>
      </c>
      <c r="C37" s="33">
        <v>492</v>
      </c>
      <c r="D37" s="33">
        <v>473</v>
      </c>
      <c r="E37" s="33">
        <v>12140</v>
      </c>
      <c r="F37" s="33">
        <v>551</v>
      </c>
      <c r="G37" s="33">
        <v>4718</v>
      </c>
      <c r="H37" s="33">
        <v>14107</v>
      </c>
      <c r="I37" s="33">
        <v>1345</v>
      </c>
      <c r="J37" s="33">
        <v>6514</v>
      </c>
      <c r="K37" s="33">
        <v>847</v>
      </c>
      <c r="L37" s="33">
        <v>10723</v>
      </c>
      <c r="M37" s="33">
        <v>16373</v>
      </c>
      <c r="N37" s="33">
        <v>7154</v>
      </c>
      <c r="O37" s="33">
        <v>2555</v>
      </c>
      <c r="P37" s="33">
        <v>4643</v>
      </c>
      <c r="Q37" s="33">
        <v>41</v>
      </c>
      <c r="R37" s="33">
        <v>0</v>
      </c>
      <c r="S37" s="44">
        <f t="shared" si="2"/>
        <v>91426</v>
      </c>
      <c r="T37" s="21">
        <v>27489</v>
      </c>
      <c r="U37" s="106"/>
      <c r="V37" s="106"/>
    </row>
    <row r="38" spans="1:22" x14ac:dyDescent="0.25">
      <c r="A38" s="16" t="s">
        <v>46</v>
      </c>
      <c r="B38" s="33">
        <v>3465</v>
      </c>
      <c r="C38" s="33">
        <v>74</v>
      </c>
      <c r="D38" s="33">
        <v>155</v>
      </c>
      <c r="E38" s="33">
        <v>2597</v>
      </c>
      <c r="F38" s="33">
        <v>67</v>
      </c>
      <c r="G38" s="33">
        <v>2606</v>
      </c>
      <c r="H38" s="33">
        <v>5173</v>
      </c>
      <c r="I38" s="33">
        <v>178</v>
      </c>
      <c r="J38" s="33">
        <v>4472</v>
      </c>
      <c r="K38" s="33">
        <v>177</v>
      </c>
      <c r="L38" s="33">
        <v>3880</v>
      </c>
      <c r="M38" s="33">
        <v>19030</v>
      </c>
      <c r="N38" s="33">
        <v>10113</v>
      </c>
      <c r="O38" s="33">
        <v>1685</v>
      </c>
      <c r="P38" s="33">
        <v>1381</v>
      </c>
      <c r="Q38" s="33">
        <v>48</v>
      </c>
      <c r="R38" s="33">
        <v>0</v>
      </c>
      <c r="S38" s="44">
        <f t="shared" si="2"/>
        <v>55101</v>
      </c>
      <c r="T38" s="21">
        <v>15541</v>
      </c>
      <c r="U38" s="106"/>
      <c r="V38" s="106"/>
    </row>
    <row r="39" spans="1:22" x14ac:dyDescent="0.25">
      <c r="A39" s="16" t="s">
        <v>47</v>
      </c>
      <c r="B39" s="33">
        <v>2903</v>
      </c>
      <c r="C39" s="33">
        <v>222</v>
      </c>
      <c r="D39" s="33">
        <v>39</v>
      </c>
      <c r="E39" s="33">
        <v>3205</v>
      </c>
      <c r="F39" s="33">
        <v>155</v>
      </c>
      <c r="G39" s="33">
        <v>628</v>
      </c>
      <c r="H39" s="33">
        <v>2309</v>
      </c>
      <c r="I39" s="33">
        <v>176</v>
      </c>
      <c r="J39" s="33">
        <v>4218</v>
      </c>
      <c r="K39" s="33">
        <v>120</v>
      </c>
      <c r="L39" s="33">
        <v>1252</v>
      </c>
      <c r="M39" s="33">
        <v>4353</v>
      </c>
      <c r="N39" s="33">
        <v>1168</v>
      </c>
      <c r="O39" s="33">
        <v>199</v>
      </c>
      <c r="P39" s="33">
        <v>417</v>
      </c>
      <c r="Q39" s="33">
        <v>12</v>
      </c>
      <c r="R39" s="33">
        <v>0</v>
      </c>
      <c r="S39" s="44">
        <f t="shared" si="2"/>
        <v>21376</v>
      </c>
      <c r="T39" s="21">
        <v>5240</v>
      </c>
      <c r="U39" s="106"/>
      <c r="V39" s="106"/>
    </row>
    <row r="40" spans="1:22" x14ac:dyDescent="0.25">
      <c r="A40" s="16" t="s">
        <v>48</v>
      </c>
      <c r="B40" s="33">
        <v>3880</v>
      </c>
      <c r="C40" s="33">
        <v>5767</v>
      </c>
      <c r="D40" s="33">
        <v>184</v>
      </c>
      <c r="E40" s="33">
        <v>4668</v>
      </c>
      <c r="F40" s="33">
        <v>552</v>
      </c>
      <c r="G40" s="33">
        <v>1967</v>
      </c>
      <c r="H40" s="33">
        <v>11495</v>
      </c>
      <c r="I40" s="33">
        <v>1293</v>
      </c>
      <c r="J40" s="33">
        <v>6486</v>
      </c>
      <c r="K40" s="33">
        <v>231</v>
      </c>
      <c r="L40" s="33">
        <v>6849</v>
      </c>
      <c r="M40" s="33">
        <v>12910</v>
      </c>
      <c r="N40" s="33">
        <v>10918</v>
      </c>
      <c r="O40" s="33">
        <v>2844</v>
      </c>
      <c r="P40" s="33">
        <v>2150</v>
      </c>
      <c r="Q40" s="33">
        <v>58</v>
      </c>
      <c r="R40" s="33">
        <v>15</v>
      </c>
      <c r="S40" s="44">
        <f t="shared" si="2"/>
        <v>72267</v>
      </c>
      <c r="T40" s="21">
        <v>15579</v>
      </c>
      <c r="U40" s="106"/>
      <c r="V40" s="106"/>
    </row>
    <row r="41" spans="1:22" x14ac:dyDescent="0.25">
      <c r="A41" s="16" t="s">
        <v>49</v>
      </c>
      <c r="B41" s="33">
        <v>16</v>
      </c>
      <c r="C41" s="33">
        <v>260</v>
      </c>
      <c r="D41" s="33">
        <v>7</v>
      </c>
      <c r="E41" s="33">
        <v>256</v>
      </c>
      <c r="F41" s="33">
        <v>7</v>
      </c>
      <c r="G41" s="33">
        <v>197</v>
      </c>
      <c r="H41" s="33">
        <v>800</v>
      </c>
      <c r="I41" s="33">
        <v>35</v>
      </c>
      <c r="J41" s="33">
        <v>319</v>
      </c>
      <c r="K41" s="33">
        <v>6</v>
      </c>
      <c r="L41" s="33">
        <v>224</v>
      </c>
      <c r="M41" s="33">
        <v>2320</v>
      </c>
      <c r="N41" s="33">
        <v>468</v>
      </c>
      <c r="O41" s="33">
        <v>103</v>
      </c>
      <c r="P41" s="33">
        <v>229</v>
      </c>
      <c r="Q41" s="33">
        <v>0</v>
      </c>
      <c r="R41" s="33">
        <v>15</v>
      </c>
      <c r="S41" s="44">
        <f t="shared" si="2"/>
        <v>5262</v>
      </c>
      <c r="T41" s="21">
        <v>812</v>
      </c>
      <c r="U41" s="106"/>
      <c r="V41" s="106"/>
    </row>
    <row r="42" spans="1:22" x14ac:dyDescent="0.25">
      <c r="A42" s="16" t="s">
        <v>50</v>
      </c>
      <c r="B42" s="33">
        <v>339</v>
      </c>
      <c r="C42" s="33">
        <v>253</v>
      </c>
      <c r="D42" s="33">
        <v>26</v>
      </c>
      <c r="E42" s="33">
        <v>927</v>
      </c>
      <c r="F42" s="33">
        <v>4</v>
      </c>
      <c r="G42" s="33">
        <v>244</v>
      </c>
      <c r="H42" s="33">
        <v>2014</v>
      </c>
      <c r="I42" s="33">
        <v>289</v>
      </c>
      <c r="J42" s="33">
        <v>858</v>
      </c>
      <c r="K42" s="33">
        <v>83</v>
      </c>
      <c r="L42" s="33">
        <v>3836</v>
      </c>
      <c r="M42" s="33">
        <v>1203</v>
      </c>
      <c r="N42" s="33">
        <v>1394</v>
      </c>
      <c r="O42" s="33">
        <v>2545</v>
      </c>
      <c r="P42" s="33">
        <v>638</v>
      </c>
      <c r="Q42" s="33">
        <v>1</v>
      </c>
      <c r="R42" s="33">
        <v>9</v>
      </c>
      <c r="S42" s="44">
        <f t="shared" si="2"/>
        <v>14663</v>
      </c>
      <c r="T42" s="21">
        <v>4663</v>
      </c>
      <c r="U42" s="106"/>
      <c r="V42" s="106"/>
    </row>
    <row r="43" spans="1:22" x14ac:dyDescent="0.25">
      <c r="A43" s="18" t="s">
        <v>51</v>
      </c>
      <c r="B43" s="33">
        <v>10885</v>
      </c>
      <c r="C43" s="33">
        <v>2052</v>
      </c>
      <c r="D43" s="33">
        <v>4999</v>
      </c>
      <c r="E43" s="33">
        <v>43016</v>
      </c>
      <c r="F43" s="33">
        <v>1335</v>
      </c>
      <c r="G43" s="33">
        <v>19922</v>
      </c>
      <c r="H43" s="33">
        <v>153415</v>
      </c>
      <c r="I43" s="33">
        <v>8859</v>
      </c>
      <c r="J43" s="33">
        <v>59513</v>
      </c>
      <c r="K43" s="33">
        <v>11599</v>
      </c>
      <c r="L43" s="33">
        <v>98184</v>
      </c>
      <c r="M43" s="33">
        <v>42344</v>
      </c>
      <c r="N43" s="33">
        <v>39356</v>
      </c>
      <c r="O43" s="33">
        <v>37340</v>
      </c>
      <c r="P43" s="33">
        <v>22677</v>
      </c>
      <c r="Q43" s="33">
        <v>521</v>
      </c>
      <c r="R43" s="33">
        <v>8</v>
      </c>
      <c r="S43" s="45">
        <f t="shared" si="2"/>
        <v>556025</v>
      </c>
      <c r="T43" s="21">
        <v>73686</v>
      </c>
      <c r="U43" s="106"/>
      <c r="V43" s="106"/>
    </row>
    <row r="44" spans="1:22" x14ac:dyDescent="0.25">
      <c r="A44" s="20" t="s">
        <v>52</v>
      </c>
      <c r="B44" s="21">
        <f>+SUM(B28:B43)</f>
        <v>50903</v>
      </c>
      <c r="C44" s="21">
        <f t="shared" ref="C44:R44" si="3">+SUM(C28:C43)</f>
        <v>9851</v>
      </c>
      <c r="D44" s="21">
        <f t="shared" si="3"/>
        <v>10112</v>
      </c>
      <c r="E44" s="21">
        <f t="shared" si="3"/>
        <v>85581</v>
      </c>
      <c r="F44" s="21">
        <f t="shared" si="3"/>
        <v>4660</v>
      </c>
      <c r="G44" s="21">
        <f t="shared" si="3"/>
        <v>45713</v>
      </c>
      <c r="H44" s="21">
        <f t="shared" si="3"/>
        <v>229714</v>
      </c>
      <c r="I44" s="21">
        <f t="shared" si="3"/>
        <v>17493</v>
      </c>
      <c r="J44" s="21">
        <f t="shared" si="3"/>
        <v>100880</v>
      </c>
      <c r="K44" s="21">
        <f t="shared" si="3"/>
        <v>14768</v>
      </c>
      <c r="L44" s="21">
        <f t="shared" si="3"/>
        <v>159546</v>
      </c>
      <c r="M44" s="21">
        <f t="shared" si="3"/>
        <v>140296</v>
      </c>
      <c r="N44" s="21">
        <f t="shared" si="3"/>
        <v>96541</v>
      </c>
      <c r="O44" s="21">
        <f t="shared" si="3"/>
        <v>58693</v>
      </c>
      <c r="P44" s="21">
        <f t="shared" si="3"/>
        <v>47016</v>
      </c>
      <c r="Q44" s="21">
        <f t="shared" si="3"/>
        <v>1279</v>
      </c>
      <c r="R44" s="21">
        <f t="shared" si="3"/>
        <v>88</v>
      </c>
      <c r="S44" s="21">
        <f>+SUM(S28:S43)</f>
        <v>1073134</v>
      </c>
      <c r="T44" s="21">
        <f>+SUM(T28:T43)</f>
        <v>238531</v>
      </c>
      <c r="U44" s="106"/>
      <c r="V44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8.75" x14ac:dyDescent="0.3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7" t="s">
        <v>21</v>
      </c>
    </row>
    <row r="49" spans="1:22" x14ac:dyDescent="0.25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x14ac:dyDescent="0.25">
      <c r="A50" s="14" t="s">
        <v>36</v>
      </c>
      <c r="B50" s="33">
        <v>59</v>
      </c>
      <c r="C50" s="33">
        <v>23</v>
      </c>
      <c r="D50" s="33">
        <v>0</v>
      </c>
      <c r="E50" s="33">
        <v>26</v>
      </c>
      <c r="F50" s="33">
        <v>0</v>
      </c>
      <c r="G50" s="33">
        <v>0</v>
      </c>
      <c r="H50" s="33">
        <v>780</v>
      </c>
      <c r="I50" s="33">
        <v>63</v>
      </c>
      <c r="J50" s="33">
        <v>24</v>
      </c>
      <c r="K50" s="33">
        <v>0</v>
      </c>
      <c r="L50" s="33">
        <v>70</v>
      </c>
      <c r="M50" s="33">
        <v>0</v>
      </c>
      <c r="N50" s="33">
        <v>58</v>
      </c>
      <c r="O50" s="33">
        <v>0</v>
      </c>
      <c r="P50" s="33">
        <v>2</v>
      </c>
      <c r="Q50" s="33">
        <v>0</v>
      </c>
      <c r="R50" s="33">
        <v>0</v>
      </c>
      <c r="S50" s="45">
        <f>SUM(B50:R50)</f>
        <v>1105</v>
      </c>
      <c r="T50" s="45">
        <v>171</v>
      </c>
      <c r="U50" s="106"/>
      <c r="V50" s="106"/>
    </row>
    <row r="51" spans="1:22" x14ac:dyDescent="0.25">
      <c r="A51" s="16" t="s">
        <v>37</v>
      </c>
      <c r="B51" s="33">
        <v>29</v>
      </c>
      <c r="C51" s="33">
        <v>0</v>
      </c>
      <c r="D51" s="33">
        <v>0</v>
      </c>
      <c r="E51" s="33">
        <v>51</v>
      </c>
      <c r="F51" s="33">
        <v>0</v>
      </c>
      <c r="G51" s="33">
        <v>0</v>
      </c>
      <c r="H51" s="33">
        <v>295</v>
      </c>
      <c r="I51" s="33">
        <v>8</v>
      </c>
      <c r="J51" s="33">
        <v>501</v>
      </c>
      <c r="K51" s="33">
        <v>0</v>
      </c>
      <c r="L51" s="33">
        <v>126</v>
      </c>
      <c r="M51" s="33">
        <v>0</v>
      </c>
      <c r="N51" s="33">
        <v>139</v>
      </c>
      <c r="O51" s="33">
        <v>0</v>
      </c>
      <c r="P51" s="33">
        <v>75</v>
      </c>
      <c r="Q51" s="33">
        <v>0</v>
      </c>
      <c r="R51" s="33">
        <v>0</v>
      </c>
      <c r="S51" s="45">
        <f t="shared" ref="S51:S65" si="4">SUM(B51:R51)</f>
        <v>1224</v>
      </c>
      <c r="T51" s="45">
        <v>195</v>
      </c>
      <c r="U51" s="106"/>
      <c r="V51" s="106"/>
    </row>
    <row r="52" spans="1:22" x14ac:dyDescent="0.25">
      <c r="A52" s="16" t="s">
        <v>38</v>
      </c>
      <c r="B52" s="33">
        <v>0</v>
      </c>
      <c r="C52" s="33">
        <v>13</v>
      </c>
      <c r="D52" s="33">
        <v>183</v>
      </c>
      <c r="E52" s="33">
        <v>380</v>
      </c>
      <c r="F52" s="33">
        <v>0</v>
      </c>
      <c r="G52" s="33">
        <v>124</v>
      </c>
      <c r="H52" s="33">
        <v>613</v>
      </c>
      <c r="I52" s="33">
        <v>107</v>
      </c>
      <c r="J52" s="33">
        <v>255</v>
      </c>
      <c r="K52" s="33">
        <v>0</v>
      </c>
      <c r="L52" s="33">
        <v>568</v>
      </c>
      <c r="M52" s="33">
        <v>0</v>
      </c>
      <c r="N52" s="33">
        <v>72</v>
      </c>
      <c r="O52" s="33">
        <v>1</v>
      </c>
      <c r="P52" s="33">
        <v>30</v>
      </c>
      <c r="Q52" s="33">
        <v>0</v>
      </c>
      <c r="R52" s="33">
        <v>0</v>
      </c>
      <c r="S52" s="45">
        <f t="shared" si="4"/>
        <v>2346</v>
      </c>
      <c r="T52" s="45">
        <v>274</v>
      </c>
      <c r="U52" s="106"/>
      <c r="V52" s="106"/>
    </row>
    <row r="53" spans="1:22" x14ac:dyDescent="0.25">
      <c r="A53" s="16" t="s">
        <v>39</v>
      </c>
      <c r="B53" s="33">
        <v>56</v>
      </c>
      <c r="C53" s="33">
        <v>0</v>
      </c>
      <c r="D53" s="33">
        <v>159</v>
      </c>
      <c r="E53" s="33">
        <v>650</v>
      </c>
      <c r="F53" s="33">
        <v>4</v>
      </c>
      <c r="G53" s="33">
        <v>104</v>
      </c>
      <c r="H53" s="33">
        <v>238</v>
      </c>
      <c r="I53" s="33">
        <v>100</v>
      </c>
      <c r="J53" s="33">
        <v>233</v>
      </c>
      <c r="K53" s="33">
        <v>0</v>
      </c>
      <c r="L53" s="33">
        <v>337</v>
      </c>
      <c r="M53" s="33">
        <v>0</v>
      </c>
      <c r="N53" s="33">
        <v>216</v>
      </c>
      <c r="O53" s="33">
        <v>28</v>
      </c>
      <c r="P53" s="33">
        <v>237</v>
      </c>
      <c r="Q53" s="33">
        <v>0</v>
      </c>
      <c r="R53" s="33">
        <v>0</v>
      </c>
      <c r="S53" s="45">
        <f t="shared" si="4"/>
        <v>2362</v>
      </c>
      <c r="T53" s="45">
        <v>146</v>
      </c>
      <c r="U53" s="106"/>
      <c r="V53" s="106"/>
    </row>
    <row r="54" spans="1:22" x14ac:dyDescent="0.25">
      <c r="A54" s="16" t="s">
        <v>40</v>
      </c>
      <c r="B54" s="33">
        <v>293</v>
      </c>
      <c r="C54" s="33">
        <v>1</v>
      </c>
      <c r="D54" s="33">
        <v>62</v>
      </c>
      <c r="E54" s="33">
        <v>1180</v>
      </c>
      <c r="F54" s="33">
        <v>63</v>
      </c>
      <c r="G54" s="33">
        <v>28</v>
      </c>
      <c r="H54" s="33">
        <v>787</v>
      </c>
      <c r="I54" s="33">
        <v>68</v>
      </c>
      <c r="J54" s="33">
        <v>325</v>
      </c>
      <c r="K54" s="33">
        <v>0</v>
      </c>
      <c r="L54" s="33">
        <v>248</v>
      </c>
      <c r="M54" s="33">
        <v>0</v>
      </c>
      <c r="N54" s="33">
        <v>659</v>
      </c>
      <c r="O54" s="33">
        <v>15</v>
      </c>
      <c r="P54" s="33">
        <v>75</v>
      </c>
      <c r="Q54" s="33">
        <v>0</v>
      </c>
      <c r="R54" s="33">
        <v>0</v>
      </c>
      <c r="S54" s="45">
        <f t="shared" si="4"/>
        <v>3804</v>
      </c>
      <c r="T54" s="45">
        <v>4460</v>
      </c>
      <c r="U54" s="106"/>
      <c r="V54" s="106"/>
    </row>
    <row r="55" spans="1:22" x14ac:dyDescent="0.25">
      <c r="A55" s="16" t="s">
        <v>41</v>
      </c>
      <c r="B55" s="33">
        <v>6363</v>
      </c>
      <c r="C55" s="33">
        <v>160</v>
      </c>
      <c r="D55" s="33">
        <v>1247</v>
      </c>
      <c r="E55" s="33">
        <v>8503</v>
      </c>
      <c r="F55" s="33">
        <v>963</v>
      </c>
      <c r="G55" s="33">
        <v>2352</v>
      </c>
      <c r="H55" s="33">
        <v>12067</v>
      </c>
      <c r="I55" s="33">
        <v>3125</v>
      </c>
      <c r="J55" s="33">
        <v>8749</v>
      </c>
      <c r="K55" s="33">
        <v>191</v>
      </c>
      <c r="L55" s="33">
        <v>7338</v>
      </c>
      <c r="M55" s="33">
        <v>13308</v>
      </c>
      <c r="N55" s="33">
        <v>11310</v>
      </c>
      <c r="O55" s="33">
        <v>1984</v>
      </c>
      <c r="P55" s="33">
        <v>5272</v>
      </c>
      <c r="Q55" s="33">
        <v>0</v>
      </c>
      <c r="R55" s="33">
        <v>9</v>
      </c>
      <c r="S55" s="45">
        <f t="shared" si="4"/>
        <v>82941</v>
      </c>
      <c r="T55" s="45">
        <v>27148</v>
      </c>
      <c r="U55" s="106"/>
      <c r="V55" s="106"/>
    </row>
    <row r="56" spans="1:22" x14ac:dyDescent="0.25">
      <c r="A56" s="16" t="s">
        <v>42</v>
      </c>
      <c r="B56" s="33">
        <v>2467</v>
      </c>
      <c r="C56" s="33">
        <v>4</v>
      </c>
      <c r="D56" s="33">
        <v>132</v>
      </c>
      <c r="E56" s="33">
        <v>1893</v>
      </c>
      <c r="F56" s="33">
        <v>57</v>
      </c>
      <c r="G56" s="33">
        <v>46</v>
      </c>
      <c r="H56" s="33">
        <v>2600</v>
      </c>
      <c r="I56" s="33">
        <v>281</v>
      </c>
      <c r="J56" s="33">
        <v>414</v>
      </c>
      <c r="K56" s="33">
        <v>0</v>
      </c>
      <c r="L56" s="33">
        <v>212</v>
      </c>
      <c r="M56" s="33">
        <v>1618</v>
      </c>
      <c r="N56" s="33">
        <v>1123</v>
      </c>
      <c r="O56" s="33">
        <v>193</v>
      </c>
      <c r="P56" s="33">
        <v>243</v>
      </c>
      <c r="Q56" s="33">
        <v>0</v>
      </c>
      <c r="R56" s="33">
        <v>0</v>
      </c>
      <c r="S56" s="45">
        <f t="shared" si="4"/>
        <v>11283</v>
      </c>
      <c r="T56" s="45">
        <v>10083</v>
      </c>
      <c r="U56" s="106"/>
      <c r="V56" s="106"/>
    </row>
    <row r="57" spans="1:22" x14ac:dyDescent="0.25">
      <c r="A57" s="16" t="s">
        <v>43</v>
      </c>
      <c r="B57" s="33">
        <v>1048</v>
      </c>
      <c r="C57" s="33">
        <v>5</v>
      </c>
      <c r="D57" s="33">
        <v>21</v>
      </c>
      <c r="E57" s="33">
        <v>1355</v>
      </c>
      <c r="F57" s="33">
        <v>20</v>
      </c>
      <c r="G57" s="33">
        <v>137</v>
      </c>
      <c r="H57" s="33">
        <v>1111</v>
      </c>
      <c r="I57" s="33">
        <v>134</v>
      </c>
      <c r="J57" s="33">
        <v>1014</v>
      </c>
      <c r="K57" s="33">
        <v>8</v>
      </c>
      <c r="L57" s="33">
        <v>265</v>
      </c>
      <c r="M57" s="33">
        <v>0</v>
      </c>
      <c r="N57" s="33">
        <v>547</v>
      </c>
      <c r="O57" s="33">
        <v>19</v>
      </c>
      <c r="P57" s="33">
        <v>173</v>
      </c>
      <c r="Q57" s="33">
        <v>0</v>
      </c>
      <c r="R57" s="33">
        <v>0</v>
      </c>
      <c r="S57" s="45">
        <f t="shared" si="4"/>
        <v>5857</v>
      </c>
      <c r="T57" s="45">
        <v>5626</v>
      </c>
      <c r="U57" s="106"/>
      <c r="V57" s="106"/>
    </row>
    <row r="58" spans="1:22" x14ac:dyDescent="0.25">
      <c r="A58" s="16" t="s">
        <v>44</v>
      </c>
      <c r="B58" s="33">
        <v>773</v>
      </c>
      <c r="C58" s="33">
        <v>0</v>
      </c>
      <c r="D58" s="33">
        <v>23</v>
      </c>
      <c r="E58" s="33">
        <v>479</v>
      </c>
      <c r="F58" s="33">
        <v>0</v>
      </c>
      <c r="G58" s="33">
        <v>73</v>
      </c>
      <c r="H58" s="33">
        <v>139</v>
      </c>
      <c r="I58" s="33">
        <v>610</v>
      </c>
      <c r="J58" s="33">
        <v>66</v>
      </c>
      <c r="K58" s="33">
        <v>0</v>
      </c>
      <c r="L58" s="33">
        <v>58</v>
      </c>
      <c r="M58" s="33">
        <v>542</v>
      </c>
      <c r="N58" s="33">
        <v>2</v>
      </c>
      <c r="O58" s="33">
        <v>16</v>
      </c>
      <c r="P58" s="33">
        <v>131</v>
      </c>
      <c r="Q58" s="33">
        <v>0</v>
      </c>
      <c r="R58" s="33">
        <v>0</v>
      </c>
      <c r="S58" s="45">
        <f t="shared" si="4"/>
        <v>2912</v>
      </c>
      <c r="T58" s="45">
        <v>1294</v>
      </c>
      <c r="U58" s="106"/>
      <c r="V58" s="106"/>
    </row>
    <row r="59" spans="1:22" x14ac:dyDescent="0.25">
      <c r="A59" s="16" t="s">
        <v>45</v>
      </c>
      <c r="B59" s="33">
        <v>1687</v>
      </c>
      <c r="C59" s="33">
        <v>441</v>
      </c>
      <c r="D59" s="33">
        <v>287</v>
      </c>
      <c r="E59" s="33">
        <v>2905</v>
      </c>
      <c r="F59" s="33">
        <v>11</v>
      </c>
      <c r="G59" s="33">
        <v>278</v>
      </c>
      <c r="H59" s="33">
        <v>1209</v>
      </c>
      <c r="I59" s="33">
        <v>416</v>
      </c>
      <c r="J59" s="33">
        <v>905</v>
      </c>
      <c r="K59" s="33">
        <v>125</v>
      </c>
      <c r="L59" s="33">
        <v>1732</v>
      </c>
      <c r="M59" s="33">
        <v>2793</v>
      </c>
      <c r="N59" s="33">
        <v>2782</v>
      </c>
      <c r="O59" s="33">
        <v>142</v>
      </c>
      <c r="P59" s="33">
        <v>345</v>
      </c>
      <c r="Q59" s="33">
        <v>0</v>
      </c>
      <c r="R59" s="33">
        <v>0</v>
      </c>
      <c r="S59" s="45">
        <f t="shared" si="4"/>
        <v>16058</v>
      </c>
      <c r="T59" s="45">
        <v>21050</v>
      </c>
      <c r="U59" s="106"/>
      <c r="V59" s="106"/>
    </row>
    <row r="60" spans="1:22" x14ac:dyDescent="0.25">
      <c r="A60" s="16" t="s">
        <v>46</v>
      </c>
      <c r="B60" s="33">
        <v>3121</v>
      </c>
      <c r="C60" s="33">
        <v>24</v>
      </c>
      <c r="D60" s="33">
        <v>636</v>
      </c>
      <c r="E60" s="33">
        <v>10141</v>
      </c>
      <c r="F60" s="33">
        <v>85</v>
      </c>
      <c r="G60" s="33">
        <v>497</v>
      </c>
      <c r="H60" s="33">
        <v>1609</v>
      </c>
      <c r="I60" s="33">
        <v>225</v>
      </c>
      <c r="J60" s="33">
        <v>767</v>
      </c>
      <c r="K60" s="33">
        <v>16</v>
      </c>
      <c r="L60" s="33">
        <v>542</v>
      </c>
      <c r="M60" s="33">
        <v>900</v>
      </c>
      <c r="N60" s="33">
        <v>1229</v>
      </c>
      <c r="O60" s="33">
        <v>47</v>
      </c>
      <c r="P60" s="33">
        <v>452</v>
      </c>
      <c r="Q60" s="33">
        <v>0</v>
      </c>
      <c r="R60" s="33">
        <v>9</v>
      </c>
      <c r="S60" s="45">
        <f t="shared" si="4"/>
        <v>20300</v>
      </c>
      <c r="T60" s="45">
        <v>19337</v>
      </c>
      <c r="U60" s="106"/>
      <c r="V60" s="106"/>
    </row>
    <row r="61" spans="1:22" x14ac:dyDescent="0.25">
      <c r="A61" s="16" t="s">
        <v>47</v>
      </c>
      <c r="B61" s="33">
        <v>149</v>
      </c>
      <c r="C61" s="33">
        <v>0</v>
      </c>
      <c r="D61" s="33">
        <v>6</v>
      </c>
      <c r="E61" s="33">
        <v>44</v>
      </c>
      <c r="F61" s="33">
        <v>0</v>
      </c>
      <c r="G61" s="33">
        <v>39</v>
      </c>
      <c r="H61" s="33">
        <v>85</v>
      </c>
      <c r="I61" s="33">
        <v>148</v>
      </c>
      <c r="J61" s="33">
        <v>6</v>
      </c>
      <c r="K61" s="33">
        <v>0</v>
      </c>
      <c r="L61" s="33">
        <v>82</v>
      </c>
      <c r="M61" s="33">
        <v>0</v>
      </c>
      <c r="N61" s="33">
        <v>12</v>
      </c>
      <c r="O61" s="33">
        <v>11</v>
      </c>
      <c r="P61" s="33">
        <v>7</v>
      </c>
      <c r="Q61" s="33">
        <v>0</v>
      </c>
      <c r="R61" s="33">
        <v>0</v>
      </c>
      <c r="S61" s="45">
        <f t="shared" si="4"/>
        <v>589</v>
      </c>
      <c r="T61" s="45">
        <v>5446</v>
      </c>
      <c r="U61" s="106"/>
      <c r="V61" s="106"/>
    </row>
    <row r="62" spans="1:22" x14ac:dyDescent="0.25">
      <c r="A62" s="16" t="s">
        <v>48</v>
      </c>
      <c r="B62" s="33">
        <v>423</v>
      </c>
      <c r="C62" s="33">
        <v>84</v>
      </c>
      <c r="D62" s="33">
        <v>88</v>
      </c>
      <c r="E62" s="33">
        <v>2058</v>
      </c>
      <c r="F62" s="33">
        <v>32</v>
      </c>
      <c r="G62" s="33">
        <v>40</v>
      </c>
      <c r="H62" s="33">
        <v>493</v>
      </c>
      <c r="I62" s="33">
        <v>98</v>
      </c>
      <c r="J62" s="33">
        <v>454</v>
      </c>
      <c r="K62" s="33">
        <v>0</v>
      </c>
      <c r="L62" s="33">
        <v>211</v>
      </c>
      <c r="M62" s="33">
        <v>0</v>
      </c>
      <c r="N62" s="33">
        <v>89</v>
      </c>
      <c r="O62" s="33">
        <v>6</v>
      </c>
      <c r="P62" s="33">
        <v>157</v>
      </c>
      <c r="Q62" s="33">
        <v>0</v>
      </c>
      <c r="R62" s="33">
        <v>0</v>
      </c>
      <c r="S62" s="45">
        <f t="shared" si="4"/>
        <v>4233</v>
      </c>
      <c r="T62" s="45">
        <v>6703</v>
      </c>
      <c r="U62" s="106"/>
      <c r="V62" s="106"/>
    </row>
    <row r="63" spans="1:22" x14ac:dyDescent="0.25">
      <c r="A63" s="16" t="s">
        <v>49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45">
        <f t="shared" si="4"/>
        <v>0</v>
      </c>
      <c r="T63" s="45">
        <v>0</v>
      </c>
      <c r="U63" s="106"/>
      <c r="V63" s="106"/>
    </row>
    <row r="64" spans="1:22" x14ac:dyDescent="0.25">
      <c r="A64" s="16" t="s">
        <v>50</v>
      </c>
      <c r="B64" s="33">
        <v>0</v>
      </c>
      <c r="C64" s="33">
        <v>0</v>
      </c>
      <c r="D64" s="33">
        <v>0</v>
      </c>
      <c r="E64" s="33">
        <v>8</v>
      </c>
      <c r="F64" s="33">
        <v>0</v>
      </c>
      <c r="G64" s="33">
        <v>0</v>
      </c>
      <c r="H64" s="33">
        <v>20</v>
      </c>
      <c r="I64" s="33">
        <v>17</v>
      </c>
      <c r="J64" s="33">
        <v>6</v>
      </c>
      <c r="K64" s="33">
        <v>0</v>
      </c>
      <c r="L64" s="33">
        <v>18</v>
      </c>
      <c r="M64" s="33">
        <v>0</v>
      </c>
      <c r="N64" s="33">
        <v>5</v>
      </c>
      <c r="O64" s="33">
        <v>0</v>
      </c>
      <c r="P64" s="33">
        <v>4</v>
      </c>
      <c r="Q64" s="33">
        <v>0</v>
      </c>
      <c r="R64" s="33">
        <v>0</v>
      </c>
      <c r="S64" s="45">
        <f t="shared" si="4"/>
        <v>78</v>
      </c>
      <c r="T64" s="45">
        <v>57</v>
      </c>
      <c r="U64" s="106"/>
      <c r="V64" s="106"/>
    </row>
    <row r="65" spans="1:22" x14ac:dyDescent="0.25">
      <c r="A65" s="18" t="s">
        <v>51</v>
      </c>
      <c r="B65" s="33">
        <v>6932</v>
      </c>
      <c r="C65" s="33">
        <v>59</v>
      </c>
      <c r="D65" s="33">
        <v>3372</v>
      </c>
      <c r="E65" s="33">
        <v>31270</v>
      </c>
      <c r="F65" s="33">
        <v>763</v>
      </c>
      <c r="G65" s="33">
        <v>3344</v>
      </c>
      <c r="H65" s="33">
        <v>26194</v>
      </c>
      <c r="I65" s="33">
        <v>10891</v>
      </c>
      <c r="J65" s="33">
        <v>9720</v>
      </c>
      <c r="K65" s="33">
        <v>2263</v>
      </c>
      <c r="L65" s="33">
        <v>10787</v>
      </c>
      <c r="M65" s="33">
        <v>4793</v>
      </c>
      <c r="N65" s="33">
        <v>16016</v>
      </c>
      <c r="O65" s="33">
        <v>3303</v>
      </c>
      <c r="P65" s="33">
        <v>8691</v>
      </c>
      <c r="Q65" s="33">
        <v>0</v>
      </c>
      <c r="R65" s="33">
        <v>9</v>
      </c>
      <c r="S65" s="45">
        <f t="shared" si="4"/>
        <v>138407</v>
      </c>
      <c r="T65" s="45">
        <v>36596</v>
      </c>
      <c r="U65" s="106"/>
      <c r="V65" s="106"/>
    </row>
    <row r="66" spans="1:22" x14ac:dyDescent="0.25">
      <c r="A66" s="20" t="s">
        <v>52</v>
      </c>
      <c r="B66" s="45">
        <f>+SUM(B50:B65)</f>
        <v>23400</v>
      </c>
      <c r="C66" s="45">
        <f t="shared" ref="C66:R66" si="5">+SUM(C50:C65)</f>
        <v>814</v>
      </c>
      <c r="D66" s="45">
        <f t="shared" si="5"/>
        <v>6216</v>
      </c>
      <c r="E66" s="45">
        <f t="shared" si="5"/>
        <v>60943</v>
      </c>
      <c r="F66" s="45">
        <f t="shared" si="5"/>
        <v>1998</v>
      </c>
      <c r="G66" s="45">
        <f t="shared" si="5"/>
        <v>7062</v>
      </c>
      <c r="H66" s="45">
        <f t="shared" si="5"/>
        <v>48240</v>
      </c>
      <c r="I66" s="45">
        <f t="shared" si="5"/>
        <v>16291</v>
      </c>
      <c r="J66" s="45">
        <f t="shared" si="5"/>
        <v>23439</v>
      </c>
      <c r="K66" s="45">
        <f t="shared" si="5"/>
        <v>2603</v>
      </c>
      <c r="L66" s="45">
        <f t="shared" si="5"/>
        <v>22594</v>
      </c>
      <c r="M66" s="45">
        <f t="shared" si="5"/>
        <v>23954</v>
      </c>
      <c r="N66" s="45">
        <f t="shared" si="5"/>
        <v>34259</v>
      </c>
      <c r="O66" s="45">
        <f t="shared" si="5"/>
        <v>5765</v>
      </c>
      <c r="P66" s="45">
        <f t="shared" si="5"/>
        <v>15894</v>
      </c>
      <c r="Q66" s="45">
        <f t="shared" si="5"/>
        <v>0</v>
      </c>
      <c r="R66" s="45">
        <f t="shared" si="5"/>
        <v>27</v>
      </c>
      <c r="S66" s="45">
        <f t="shared" ref="S66" si="6">+SUM(B66:R66)</f>
        <v>293499</v>
      </c>
      <c r="T66" s="45">
        <f>+SUM(T50:T65)</f>
        <v>138586</v>
      </c>
      <c r="U66" s="106"/>
      <c r="V66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8.75" x14ac:dyDescent="0.3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x14ac:dyDescent="0.25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x14ac:dyDescent="0.25">
      <c r="A72" s="14" t="s">
        <v>36</v>
      </c>
      <c r="B72" s="35">
        <v>159</v>
      </c>
      <c r="C72" s="35">
        <v>46</v>
      </c>
      <c r="D72" s="35">
        <v>27</v>
      </c>
      <c r="E72" s="35">
        <v>0</v>
      </c>
      <c r="F72" s="35">
        <v>45</v>
      </c>
      <c r="G72" s="35">
        <v>91</v>
      </c>
      <c r="H72" s="35">
        <v>17</v>
      </c>
      <c r="I72" s="35">
        <v>3</v>
      </c>
      <c r="J72" s="35">
        <v>4</v>
      </c>
      <c r="K72" s="35">
        <v>0</v>
      </c>
      <c r="L72" s="35">
        <v>55</v>
      </c>
      <c r="M72" s="35">
        <v>56</v>
      </c>
      <c r="N72" s="35">
        <v>338</v>
      </c>
      <c r="O72" s="35">
        <v>0</v>
      </c>
      <c r="P72" s="35">
        <v>14931</v>
      </c>
      <c r="Q72" s="35">
        <v>53</v>
      </c>
      <c r="R72" s="35">
        <v>0</v>
      </c>
      <c r="S72" s="19">
        <f>SUM(B72:R72)</f>
        <v>15825</v>
      </c>
      <c r="T72" s="19">
        <v>11169</v>
      </c>
      <c r="U72" s="106"/>
      <c r="V72" s="106"/>
    </row>
    <row r="73" spans="1:22" x14ac:dyDescent="0.25">
      <c r="A73" s="16" t="s">
        <v>37</v>
      </c>
      <c r="B73" s="35">
        <v>2</v>
      </c>
      <c r="C73" s="35">
        <v>23</v>
      </c>
      <c r="D73" s="35">
        <v>1519</v>
      </c>
      <c r="E73" s="35">
        <v>0</v>
      </c>
      <c r="F73" s="35">
        <v>460</v>
      </c>
      <c r="G73" s="35">
        <v>790</v>
      </c>
      <c r="H73" s="35">
        <v>232</v>
      </c>
      <c r="I73" s="35">
        <v>0</v>
      </c>
      <c r="J73" s="35">
        <v>38</v>
      </c>
      <c r="K73" s="35">
        <v>47</v>
      </c>
      <c r="L73" s="35">
        <v>34</v>
      </c>
      <c r="M73" s="35">
        <v>355</v>
      </c>
      <c r="N73" s="35">
        <v>1148</v>
      </c>
      <c r="O73" s="35">
        <v>62</v>
      </c>
      <c r="P73" s="35">
        <v>364</v>
      </c>
      <c r="Q73" s="35">
        <v>38</v>
      </c>
      <c r="R73" s="35">
        <v>0</v>
      </c>
      <c r="S73" s="19">
        <f t="shared" ref="S73:S87" si="7">SUM(B73:R73)</f>
        <v>5112</v>
      </c>
      <c r="T73" s="19">
        <v>11959</v>
      </c>
      <c r="U73" s="106"/>
      <c r="V73" s="106"/>
    </row>
    <row r="74" spans="1:22" x14ac:dyDescent="0.25">
      <c r="A74" s="16" t="s">
        <v>38</v>
      </c>
      <c r="B74" s="35">
        <v>12</v>
      </c>
      <c r="C74" s="35">
        <v>61</v>
      </c>
      <c r="D74" s="35">
        <v>135</v>
      </c>
      <c r="E74" s="35">
        <v>0</v>
      </c>
      <c r="F74" s="35">
        <v>421</v>
      </c>
      <c r="G74" s="35">
        <v>246</v>
      </c>
      <c r="H74" s="35">
        <v>426</v>
      </c>
      <c r="I74" s="35">
        <v>10</v>
      </c>
      <c r="J74" s="35">
        <v>16</v>
      </c>
      <c r="K74" s="35">
        <v>8</v>
      </c>
      <c r="L74" s="35">
        <v>83</v>
      </c>
      <c r="M74" s="35">
        <v>138</v>
      </c>
      <c r="N74" s="35">
        <v>119</v>
      </c>
      <c r="O74" s="35">
        <v>62</v>
      </c>
      <c r="P74" s="35">
        <v>93</v>
      </c>
      <c r="Q74" s="35">
        <v>79</v>
      </c>
      <c r="R74" s="35">
        <v>0</v>
      </c>
      <c r="S74" s="19">
        <f t="shared" si="7"/>
        <v>1909</v>
      </c>
      <c r="T74" s="19">
        <v>12855</v>
      </c>
      <c r="U74" s="106"/>
      <c r="V74" s="106"/>
    </row>
    <row r="75" spans="1:22" x14ac:dyDescent="0.25">
      <c r="A75" s="16" t="s">
        <v>39</v>
      </c>
      <c r="B75" s="35">
        <v>155</v>
      </c>
      <c r="C75" s="35">
        <v>81</v>
      </c>
      <c r="D75" s="35">
        <v>865</v>
      </c>
      <c r="E75" s="35">
        <v>0</v>
      </c>
      <c r="F75" s="35">
        <v>458</v>
      </c>
      <c r="G75" s="35">
        <v>322</v>
      </c>
      <c r="H75" s="35">
        <v>482</v>
      </c>
      <c r="I75" s="35">
        <v>4</v>
      </c>
      <c r="J75" s="35">
        <v>0</v>
      </c>
      <c r="K75" s="35">
        <v>0</v>
      </c>
      <c r="L75" s="35">
        <v>211</v>
      </c>
      <c r="M75" s="35">
        <v>826</v>
      </c>
      <c r="N75" s="35">
        <v>612</v>
      </c>
      <c r="O75" s="35">
        <v>83</v>
      </c>
      <c r="P75" s="35">
        <v>852</v>
      </c>
      <c r="Q75" s="35">
        <v>110</v>
      </c>
      <c r="R75" s="35">
        <v>0</v>
      </c>
      <c r="S75" s="19">
        <f t="shared" si="7"/>
        <v>5061</v>
      </c>
      <c r="T75" s="19">
        <v>14729</v>
      </c>
      <c r="U75" s="106"/>
      <c r="V75" s="106"/>
    </row>
    <row r="76" spans="1:22" x14ac:dyDescent="0.25">
      <c r="A76" s="16" t="s">
        <v>40</v>
      </c>
      <c r="B76" s="35">
        <v>1058</v>
      </c>
      <c r="C76" s="35">
        <v>297</v>
      </c>
      <c r="D76" s="35">
        <v>462</v>
      </c>
      <c r="E76" s="35">
        <v>59</v>
      </c>
      <c r="F76" s="35">
        <v>61</v>
      </c>
      <c r="G76" s="35">
        <v>421</v>
      </c>
      <c r="H76" s="35">
        <v>214</v>
      </c>
      <c r="I76" s="35">
        <v>0</v>
      </c>
      <c r="J76" s="35">
        <v>30</v>
      </c>
      <c r="K76" s="35">
        <v>5</v>
      </c>
      <c r="L76" s="35">
        <v>89</v>
      </c>
      <c r="M76" s="35">
        <v>1960</v>
      </c>
      <c r="N76" s="35">
        <v>2062</v>
      </c>
      <c r="O76" s="35">
        <v>13</v>
      </c>
      <c r="P76" s="35">
        <v>311</v>
      </c>
      <c r="Q76" s="35">
        <v>292</v>
      </c>
      <c r="R76" s="35">
        <v>0</v>
      </c>
      <c r="S76" s="19">
        <f t="shared" si="7"/>
        <v>7334</v>
      </c>
      <c r="T76" s="19">
        <v>35346</v>
      </c>
      <c r="U76" s="106"/>
      <c r="V76" s="106"/>
    </row>
    <row r="77" spans="1:22" x14ac:dyDescent="0.25">
      <c r="A77" s="16" t="s">
        <v>41</v>
      </c>
      <c r="B77" s="35">
        <v>478</v>
      </c>
      <c r="C77" s="35">
        <v>0</v>
      </c>
      <c r="D77" s="35">
        <v>1398</v>
      </c>
      <c r="E77" s="35">
        <v>24</v>
      </c>
      <c r="F77" s="35">
        <v>72</v>
      </c>
      <c r="G77" s="35">
        <v>212</v>
      </c>
      <c r="H77" s="35">
        <v>2003</v>
      </c>
      <c r="I77" s="35">
        <v>4</v>
      </c>
      <c r="J77" s="35">
        <v>302</v>
      </c>
      <c r="K77" s="35">
        <v>177</v>
      </c>
      <c r="L77" s="35">
        <v>279</v>
      </c>
      <c r="M77" s="35">
        <v>305</v>
      </c>
      <c r="N77" s="35">
        <v>531</v>
      </c>
      <c r="O77" s="35">
        <v>0</v>
      </c>
      <c r="P77" s="35">
        <v>110</v>
      </c>
      <c r="Q77" s="35">
        <v>169</v>
      </c>
      <c r="R77" s="35">
        <v>0</v>
      </c>
      <c r="S77" s="19">
        <f t="shared" si="7"/>
        <v>6064</v>
      </c>
      <c r="T77" s="19">
        <v>78379</v>
      </c>
      <c r="U77" s="106"/>
      <c r="V77" s="106"/>
    </row>
    <row r="78" spans="1:22" x14ac:dyDescent="0.25">
      <c r="A78" s="16" t="s">
        <v>42</v>
      </c>
      <c r="B78" s="35">
        <v>1850</v>
      </c>
      <c r="C78" s="35">
        <v>91</v>
      </c>
      <c r="D78" s="35">
        <v>496</v>
      </c>
      <c r="E78" s="35">
        <v>14</v>
      </c>
      <c r="F78" s="35">
        <v>108</v>
      </c>
      <c r="G78" s="35">
        <v>335</v>
      </c>
      <c r="H78" s="35">
        <v>94</v>
      </c>
      <c r="I78" s="35">
        <v>0</v>
      </c>
      <c r="J78" s="35">
        <v>20</v>
      </c>
      <c r="K78" s="35">
        <v>0</v>
      </c>
      <c r="L78" s="35">
        <v>35</v>
      </c>
      <c r="M78" s="35">
        <v>93</v>
      </c>
      <c r="N78" s="35">
        <v>1503</v>
      </c>
      <c r="O78" s="35">
        <v>0</v>
      </c>
      <c r="P78" s="35">
        <v>136</v>
      </c>
      <c r="Q78" s="35">
        <v>110</v>
      </c>
      <c r="R78" s="35">
        <v>0</v>
      </c>
      <c r="S78" s="19">
        <f t="shared" si="7"/>
        <v>4885</v>
      </c>
      <c r="T78" s="19">
        <v>29773</v>
      </c>
      <c r="U78" s="106"/>
      <c r="V78" s="106"/>
    </row>
    <row r="79" spans="1:22" x14ac:dyDescent="0.25">
      <c r="A79" s="16" t="s">
        <v>43</v>
      </c>
      <c r="B79" s="35">
        <v>1701</v>
      </c>
      <c r="C79" s="35">
        <v>358</v>
      </c>
      <c r="D79" s="35">
        <v>1041</v>
      </c>
      <c r="E79" s="35">
        <v>19</v>
      </c>
      <c r="F79" s="35">
        <v>142</v>
      </c>
      <c r="G79" s="35">
        <v>868</v>
      </c>
      <c r="H79" s="35">
        <v>119</v>
      </c>
      <c r="I79" s="35">
        <v>20</v>
      </c>
      <c r="J79" s="35">
        <v>68</v>
      </c>
      <c r="K79" s="35">
        <v>0</v>
      </c>
      <c r="L79" s="35">
        <v>112</v>
      </c>
      <c r="M79" s="35">
        <v>277</v>
      </c>
      <c r="N79" s="35">
        <v>1876</v>
      </c>
      <c r="O79" s="35">
        <v>0</v>
      </c>
      <c r="P79" s="35">
        <v>566</v>
      </c>
      <c r="Q79" s="35">
        <v>1913</v>
      </c>
      <c r="R79" s="35">
        <v>0</v>
      </c>
      <c r="S79" s="19">
        <f t="shared" si="7"/>
        <v>9080</v>
      </c>
      <c r="T79" s="19">
        <v>49359</v>
      </c>
      <c r="U79" s="106"/>
      <c r="V79" s="106"/>
    </row>
    <row r="80" spans="1:22" x14ac:dyDescent="0.25">
      <c r="A80" s="16" t="s">
        <v>44</v>
      </c>
      <c r="B80" s="35">
        <v>65</v>
      </c>
      <c r="C80" s="35">
        <v>0</v>
      </c>
      <c r="D80" s="35">
        <v>33</v>
      </c>
      <c r="E80" s="35">
        <v>0</v>
      </c>
      <c r="F80" s="35">
        <v>6</v>
      </c>
      <c r="G80" s="35">
        <v>69</v>
      </c>
      <c r="H80" s="35">
        <v>7</v>
      </c>
      <c r="I80" s="35">
        <v>0</v>
      </c>
      <c r="J80" s="35">
        <v>1</v>
      </c>
      <c r="K80" s="35">
        <v>0</v>
      </c>
      <c r="L80" s="35">
        <v>46</v>
      </c>
      <c r="M80" s="35">
        <v>21</v>
      </c>
      <c r="N80" s="35">
        <v>71</v>
      </c>
      <c r="O80" s="35">
        <v>0</v>
      </c>
      <c r="P80" s="35">
        <v>2</v>
      </c>
      <c r="Q80" s="35">
        <v>17</v>
      </c>
      <c r="R80" s="35">
        <v>0</v>
      </c>
      <c r="S80" s="19">
        <f t="shared" si="7"/>
        <v>338</v>
      </c>
      <c r="T80" s="19">
        <v>68</v>
      </c>
      <c r="U80" s="106"/>
      <c r="V80" s="106"/>
    </row>
    <row r="81" spans="1:22" x14ac:dyDescent="0.25">
      <c r="A81" s="16" t="s">
        <v>45</v>
      </c>
      <c r="B81" s="35">
        <v>1339</v>
      </c>
      <c r="C81" s="35">
        <v>220</v>
      </c>
      <c r="D81" s="35">
        <v>6801</v>
      </c>
      <c r="E81" s="35">
        <v>91</v>
      </c>
      <c r="F81" s="35">
        <v>1474</v>
      </c>
      <c r="G81" s="35">
        <v>2300</v>
      </c>
      <c r="H81" s="35">
        <v>1722</v>
      </c>
      <c r="I81" s="35">
        <v>66</v>
      </c>
      <c r="J81" s="35">
        <v>3922</v>
      </c>
      <c r="K81" s="35">
        <v>357</v>
      </c>
      <c r="L81" s="35">
        <v>779</v>
      </c>
      <c r="M81" s="35">
        <v>5255</v>
      </c>
      <c r="N81" s="35">
        <v>16375</v>
      </c>
      <c r="O81" s="35">
        <v>40</v>
      </c>
      <c r="P81" s="35">
        <v>2270</v>
      </c>
      <c r="Q81" s="35">
        <v>639</v>
      </c>
      <c r="R81" s="35">
        <v>0</v>
      </c>
      <c r="S81" s="19">
        <f t="shared" si="7"/>
        <v>43650</v>
      </c>
      <c r="T81" s="19">
        <v>81661</v>
      </c>
      <c r="U81" s="106"/>
      <c r="V81" s="106"/>
    </row>
    <row r="82" spans="1:22" x14ac:dyDescent="0.25">
      <c r="A82" s="16" t="s">
        <v>46</v>
      </c>
      <c r="B82" s="35">
        <v>357</v>
      </c>
      <c r="C82" s="35">
        <v>61</v>
      </c>
      <c r="D82" s="35">
        <v>334</v>
      </c>
      <c r="E82" s="35">
        <v>26</v>
      </c>
      <c r="F82" s="35">
        <v>112</v>
      </c>
      <c r="G82" s="35">
        <v>973</v>
      </c>
      <c r="H82" s="35">
        <v>1920</v>
      </c>
      <c r="I82" s="35">
        <v>16</v>
      </c>
      <c r="J82" s="35">
        <v>24</v>
      </c>
      <c r="K82" s="35">
        <v>0</v>
      </c>
      <c r="L82" s="35">
        <v>153</v>
      </c>
      <c r="M82" s="35">
        <v>225</v>
      </c>
      <c r="N82" s="35">
        <v>10056</v>
      </c>
      <c r="O82" s="35">
        <v>0</v>
      </c>
      <c r="P82" s="35">
        <v>394</v>
      </c>
      <c r="Q82" s="35">
        <v>75</v>
      </c>
      <c r="R82" s="35">
        <v>0</v>
      </c>
      <c r="S82" s="19">
        <f t="shared" si="7"/>
        <v>14726</v>
      </c>
      <c r="T82" s="19">
        <v>35740</v>
      </c>
      <c r="U82" s="106"/>
      <c r="V82" s="106"/>
    </row>
    <row r="83" spans="1:22" x14ac:dyDescent="0.25">
      <c r="A83" s="16" t="s">
        <v>47</v>
      </c>
      <c r="B83" s="35">
        <v>792</v>
      </c>
      <c r="C83" s="35">
        <v>113</v>
      </c>
      <c r="D83" s="35">
        <v>123</v>
      </c>
      <c r="E83" s="35">
        <v>3</v>
      </c>
      <c r="F83" s="35">
        <v>147</v>
      </c>
      <c r="G83" s="35">
        <v>344</v>
      </c>
      <c r="H83" s="35">
        <v>106</v>
      </c>
      <c r="I83" s="35">
        <v>4</v>
      </c>
      <c r="J83" s="35">
        <v>18</v>
      </c>
      <c r="K83" s="35">
        <v>18</v>
      </c>
      <c r="L83" s="35">
        <v>36</v>
      </c>
      <c r="M83" s="35">
        <v>100</v>
      </c>
      <c r="N83" s="35">
        <v>1142</v>
      </c>
      <c r="O83" s="35">
        <v>5</v>
      </c>
      <c r="P83" s="35">
        <v>34</v>
      </c>
      <c r="Q83" s="35">
        <v>79</v>
      </c>
      <c r="R83" s="35">
        <v>0</v>
      </c>
      <c r="S83" s="19">
        <f t="shared" si="7"/>
        <v>3064</v>
      </c>
      <c r="T83" s="19">
        <v>15982</v>
      </c>
      <c r="U83" s="106"/>
      <c r="V83" s="106"/>
    </row>
    <row r="84" spans="1:22" x14ac:dyDescent="0.25">
      <c r="A84" s="16" t="s">
        <v>48</v>
      </c>
      <c r="B84" s="35">
        <v>991</v>
      </c>
      <c r="C84" s="35">
        <v>81</v>
      </c>
      <c r="D84" s="35">
        <v>1048</v>
      </c>
      <c r="E84" s="35">
        <v>13</v>
      </c>
      <c r="F84" s="35">
        <v>410</v>
      </c>
      <c r="G84" s="35">
        <v>551</v>
      </c>
      <c r="H84" s="35">
        <v>794</v>
      </c>
      <c r="I84" s="35">
        <v>3</v>
      </c>
      <c r="J84" s="35">
        <v>56</v>
      </c>
      <c r="K84" s="35">
        <v>0</v>
      </c>
      <c r="L84" s="35">
        <v>264</v>
      </c>
      <c r="M84" s="35">
        <v>277</v>
      </c>
      <c r="N84" s="35">
        <v>20420</v>
      </c>
      <c r="O84" s="35">
        <v>752</v>
      </c>
      <c r="P84" s="35">
        <v>128</v>
      </c>
      <c r="Q84" s="35">
        <v>80</v>
      </c>
      <c r="R84" s="35">
        <v>4</v>
      </c>
      <c r="S84" s="19">
        <f t="shared" si="7"/>
        <v>25872</v>
      </c>
      <c r="T84" s="19">
        <v>32782</v>
      </c>
      <c r="U84" s="106"/>
      <c r="V84" s="106"/>
    </row>
    <row r="85" spans="1:22" x14ac:dyDescent="0.25">
      <c r="A85" s="16" t="s">
        <v>49</v>
      </c>
      <c r="B85" s="35">
        <v>73</v>
      </c>
      <c r="C85" s="35">
        <v>47</v>
      </c>
      <c r="D85" s="35">
        <v>169</v>
      </c>
      <c r="E85" s="35">
        <v>0</v>
      </c>
      <c r="F85" s="35">
        <v>13</v>
      </c>
      <c r="G85" s="35">
        <v>773</v>
      </c>
      <c r="H85" s="35">
        <v>12</v>
      </c>
      <c r="I85" s="35">
        <v>0</v>
      </c>
      <c r="J85" s="35">
        <v>0</v>
      </c>
      <c r="K85" s="35">
        <v>0</v>
      </c>
      <c r="L85" s="35">
        <v>22</v>
      </c>
      <c r="M85" s="35">
        <v>32</v>
      </c>
      <c r="N85" s="35">
        <v>1596</v>
      </c>
      <c r="O85" s="35">
        <v>0</v>
      </c>
      <c r="P85" s="35">
        <v>103</v>
      </c>
      <c r="Q85" s="35">
        <v>27</v>
      </c>
      <c r="R85" s="35">
        <v>0</v>
      </c>
      <c r="S85" s="19">
        <f t="shared" si="7"/>
        <v>2867</v>
      </c>
      <c r="T85" s="19">
        <v>2482</v>
      </c>
      <c r="U85" s="106"/>
      <c r="V85" s="106"/>
    </row>
    <row r="86" spans="1:22" x14ac:dyDescent="0.25">
      <c r="A86" s="16" t="s">
        <v>50</v>
      </c>
      <c r="B86" s="35">
        <v>0</v>
      </c>
      <c r="C86" s="35">
        <v>0</v>
      </c>
      <c r="D86" s="35">
        <v>0</v>
      </c>
      <c r="E86" s="35">
        <v>0</v>
      </c>
      <c r="F86" s="35">
        <v>7</v>
      </c>
      <c r="G86" s="35">
        <v>7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19">
        <f t="shared" si="7"/>
        <v>14</v>
      </c>
      <c r="T86" s="19">
        <v>4351</v>
      </c>
      <c r="U86" s="106"/>
      <c r="V86" s="106"/>
    </row>
    <row r="87" spans="1:22" x14ac:dyDescent="0.25">
      <c r="A87" s="18" t="s">
        <v>51</v>
      </c>
      <c r="B87" s="35">
        <v>9777</v>
      </c>
      <c r="C87" s="35">
        <v>6813</v>
      </c>
      <c r="D87" s="35">
        <v>47048</v>
      </c>
      <c r="E87" s="35">
        <v>383</v>
      </c>
      <c r="F87" s="35">
        <v>13241</v>
      </c>
      <c r="G87" s="35">
        <v>57968</v>
      </c>
      <c r="H87" s="35">
        <v>20033</v>
      </c>
      <c r="I87" s="35">
        <v>5324</v>
      </c>
      <c r="J87" s="35">
        <v>15499</v>
      </c>
      <c r="K87" s="35">
        <v>3569</v>
      </c>
      <c r="L87" s="35">
        <v>20451</v>
      </c>
      <c r="M87" s="35">
        <v>51589</v>
      </c>
      <c r="N87" s="35">
        <v>26652</v>
      </c>
      <c r="O87" s="35">
        <v>110</v>
      </c>
      <c r="P87" s="35">
        <v>20612</v>
      </c>
      <c r="Q87" s="35">
        <v>17588</v>
      </c>
      <c r="R87" s="35">
        <v>27</v>
      </c>
      <c r="S87" s="19">
        <f t="shared" si="7"/>
        <v>316684</v>
      </c>
      <c r="T87" s="19">
        <v>241532</v>
      </c>
      <c r="U87" s="106"/>
      <c r="V87" s="106"/>
    </row>
    <row r="88" spans="1:22" x14ac:dyDescent="0.25">
      <c r="A88" s="20" t="s">
        <v>52</v>
      </c>
      <c r="B88" s="19">
        <f>SUM(B72:B87)</f>
        <v>18809</v>
      </c>
      <c r="C88" s="19">
        <f t="shared" ref="C88:R88" si="8">SUM(C72:C87)</f>
        <v>8292</v>
      </c>
      <c r="D88" s="19">
        <f t="shared" si="8"/>
        <v>61499</v>
      </c>
      <c r="E88" s="19">
        <f t="shared" si="8"/>
        <v>632</v>
      </c>
      <c r="F88" s="19">
        <f t="shared" si="8"/>
        <v>17177</v>
      </c>
      <c r="G88" s="19">
        <f t="shared" si="8"/>
        <v>66270</v>
      </c>
      <c r="H88" s="19">
        <f t="shared" si="8"/>
        <v>28181</v>
      </c>
      <c r="I88" s="19">
        <f t="shared" si="8"/>
        <v>5454</v>
      </c>
      <c r="J88" s="19">
        <f t="shared" si="8"/>
        <v>19998</v>
      </c>
      <c r="K88" s="19">
        <f t="shared" si="8"/>
        <v>4181</v>
      </c>
      <c r="L88" s="19">
        <f t="shared" si="8"/>
        <v>22649</v>
      </c>
      <c r="M88" s="19">
        <f t="shared" si="8"/>
        <v>61509</v>
      </c>
      <c r="N88" s="19">
        <f t="shared" si="8"/>
        <v>84501</v>
      </c>
      <c r="O88" s="19">
        <f t="shared" si="8"/>
        <v>1127</v>
      </c>
      <c r="P88" s="19">
        <f t="shared" si="8"/>
        <v>40906</v>
      </c>
      <c r="Q88" s="19">
        <f t="shared" si="8"/>
        <v>21269</v>
      </c>
      <c r="R88" s="19">
        <f t="shared" si="8"/>
        <v>31</v>
      </c>
      <c r="S88" s="19">
        <f>SUM(S72:S87)</f>
        <v>462485</v>
      </c>
      <c r="T88" s="19">
        <f>SUM(T72:T87)</f>
        <v>658167</v>
      </c>
      <c r="U88" s="106"/>
      <c r="V88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8.75" x14ac:dyDescent="0.3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x14ac:dyDescent="0.25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x14ac:dyDescent="0.25">
      <c r="A94" s="14" t="s">
        <v>36</v>
      </c>
      <c r="B94" s="36">
        <f t="shared" ref="B94:R109" si="9">+B6+B28+B50+B72</f>
        <v>1397.5481931223828</v>
      </c>
      <c r="C94" s="36">
        <f t="shared" si="9"/>
        <v>306.95331327028214</v>
      </c>
      <c r="D94" s="36">
        <f t="shared" si="9"/>
        <v>1240.4863916703141</v>
      </c>
      <c r="E94" s="36">
        <f t="shared" si="9"/>
        <v>3252.8275161191123</v>
      </c>
      <c r="F94" s="36">
        <f t="shared" si="9"/>
        <v>298.08419188371158</v>
      </c>
      <c r="G94" s="36">
        <f t="shared" si="9"/>
        <v>3984.9478836927224</v>
      </c>
      <c r="H94" s="36">
        <f t="shared" si="9"/>
        <v>6410.184551154819</v>
      </c>
      <c r="I94" s="36">
        <f t="shared" si="9"/>
        <v>2473.4217131001737</v>
      </c>
      <c r="J94" s="36">
        <f t="shared" si="9"/>
        <v>2722.7970409987365</v>
      </c>
      <c r="K94" s="36">
        <f t="shared" si="9"/>
        <v>927.28503845914759</v>
      </c>
      <c r="L94" s="36">
        <f t="shared" si="9"/>
        <v>3978.9328527979583</v>
      </c>
      <c r="M94" s="36">
        <f t="shared" si="9"/>
        <v>14288.375937446972</v>
      </c>
      <c r="N94" s="36">
        <f t="shared" si="9"/>
        <v>4878.6047180690994</v>
      </c>
      <c r="O94" s="36">
        <f t="shared" si="9"/>
        <v>1200.082561185126</v>
      </c>
      <c r="P94" s="36">
        <f t="shared" si="9"/>
        <v>17875.556222431729</v>
      </c>
      <c r="Q94" s="36">
        <f t="shared" si="9"/>
        <v>904.95242217601981</v>
      </c>
      <c r="R94" s="36">
        <f t="shared" si="9"/>
        <v>0.95945242169481437</v>
      </c>
      <c r="S94" s="19">
        <f>+SUM(B94:R94)</f>
        <v>66142.000000000015</v>
      </c>
      <c r="T94" s="19">
        <f t="shared" ref="T94:T101" si="10">+T6+T28+T50+T72</f>
        <v>22511</v>
      </c>
    </row>
    <row r="95" spans="1:22" x14ac:dyDescent="0.25">
      <c r="A95" s="16" t="s">
        <v>37</v>
      </c>
      <c r="B95" s="36">
        <f t="shared" si="9"/>
        <v>193.59830664634757</v>
      </c>
      <c r="C95" s="36">
        <f t="shared" si="9"/>
        <v>279.92058529428459</v>
      </c>
      <c r="D95" s="36">
        <f t="shared" si="9"/>
        <v>5747.559282660809</v>
      </c>
      <c r="E95" s="36">
        <f t="shared" si="9"/>
        <v>4756.3729482605786</v>
      </c>
      <c r="F95" s="36">
        <f t="shared" si="9"/>
        <v>861.68536720622842</v>
      </c>
      <c r="G95" s="36">
        <f t="shared" si="9"/>
        <v>7412.632601642701</v>
      </c>
      <c r="H95" s="36">
        <f t="shared" si="9"/>
        <v>10690.332164549611</v>
      </c>
      <c r="I95" s="36">
        <f t="shared" si="9"/>
        <v>4141.7548348783694</v>
      </c>
      <c r="J95" s="36">
        <f t="shared" si="9"/>
        <v>5425.6708134472719</v>
      </c>
      <c r="K95" s="36">
        <f t="shared" si="9"/>
        <v>1811.0190338539733</v>
      </c>
      <c r="L95" s="36">
        <f t="shared" si="9"/>
        <v>8008.0885189923702</v>
      </c>
      <c r="M95" s="36">
        <f t="shared" si="9"/>
        <v>18866.769624431799</v>
      </c>
      <c r="N95" s="36">
        <f t="shared" si="9"/>
        <v>7299.9708619161356</v>
      </c>
      <c r="O95" s="36">
        <f t="shared" si="9"/>
        <v>1786.4388178837007</v>
      </c>
      <c r="P95" s="36">
        <f t="shared" si="9"/>
        <v>5382.8631300406523</v>
      </c>
      <c r="Q95" s="36">
        <f t="shared" si="9"/>
        <v>1243.3231082951625</v>
      </c>
      <c r="R95" s="36">
        <f t="shared" si="9"/>
        <v>41</v>
      </c>
      <c r="S95" s="19">
        <f t="shared" ref="S95:S109" si="11">+SUM(B95:R95)</f>
        <v>83949</v>
      </c>
      <c r="T95" s="19">
        <f t="shared" si="10"/>
        <v>26117</v>
      </c>
    </row>
    <row r="96" spans="1:22" x14ac:dyDescent="0.25">
      <c r="A96" s="16" t="s">
        <v>38</v>
      </c>
      <c r="B96" s="36">
        <f t="shared" si="9"/>
        <v>428.94140840362741</v>
      </c>
      <c r="C96" s="36">
        <f t="shared" si="9"/>
        <v>150.45864083130738</v>
      </c>
      <c r="D96" s="36">
        <f t="shared" si="9"/>
        <v>18563.6163735595</v>
      </c>
      <c r="E96" s="36">
        <f t="shared" si="9"/>
        <v>12654.429682841253</v>
      </c>
      <c r="F96" s="36">
        <f t="shared" si="9"/>
        <v>1718.0182758896983</v>
      </c>
      <c r="G96" s="36">
        <f t="shared" si="9"/>
        <v>18070.05936761526</v>
      </c>
      <c r="H96" s="36">
        <f t="shared" si="9"/>
        <v>19970.499617617657</v>
      </c>
      <c r="I96" s="36">
        <f t="shared" si="9"/>
        <v>7157.6784496630153</v>
      </c>
      <c r="J96" s="36">
        <f t="shared" si="9"/>
        <v>11374.973017188036</v>
      </c>
      <c r="K96" s="36">
        <f t="shared" si="9"/>
        <v>4463.1174294582524</v>
      </c>
      <c r="L96" s="36">
        <f t="shared" si="9"/>
        <v>28332.276194552793</v>
      </c>
      <c r="M96" s="36">
        <f t="shared" si="9"/>
        <v>25195.502192817301</v>
      </c>
      <c r="N96" s="36">
        <f t="shared" si="9"/>
        <v>10881.583011055445</v>
      </c>
      <c r="O96" s="36">
        <f t="shared" si="9"/>
        <v>3149.3450587743132</v>
      </c>
      <c r="P96" s="36">
        <f t="shared" si="9"/>
        <v>12647.920559506685</v>
      </c>
      <c r="Q96" s="36">
        <f t="shared" si="9"/>
        <v>1712.992059908855</v>
      </c>
      <c r="R96" s="36">
        <f t="shared" si="9"/>
        <v>16.588660317009776</v>
      </c>
      <c r="S96" s="19">
        <f t="shared" si="11"/>
        <v>176488.00000000003</v>
      </c>
      <c r="T96" s="19">
        <f t="shared" si="10"/>
        <v>36949</v>
      </c>
    </row>
    <row r="97" spans="1:20" x14ac:dyDescent="0.25">
      <c r="A97" s="16" t="s">
        <v>39</v>
      </c>
      <c r="B97" s="36">
        <f t="shared" si="9"/>
        <v>3821.416849204139</v>
      </c>
      <c r="C97" s="36">
        <f t="shared" si="9"/>
        <v>221.16687523069783</v>
      </c>
      <c r="D97" s="36">
        <f t="shared" si="9"/>
        <v>9430.3686520899773</v>
      </c>
      <c r="E97" s="36">
        <f t="shared" si="9"/>
        <v>3018.4624291473219</v>
      </c>
      <c r="F97" s="36">
        <f t="shared" si="9"/>
        <v>799.62332348149937</v>
      </c>
      <c r="G97" s="36">
        <f t="shared" si="9"/>
        <v>6848.0635633681159</v>
      </c>
      <c r="H97" s="36">
        <f t="shared" si="9"/>
        <v>7608.6411397875436</v>
      </c>
      <c r="I97" s="36">
        <f t="shared" si="9"/>
        <v>2340.3658198977655</v>
      </c>
      <c r="J97" s="36">
        <f t="shared" si="9"/>
        <v>4651.5954807825856</v>
      </c>
      <c r="K97" s="36">
        <f t="shared" si="9"/>
        <v>1510.1522860528744</v>
      </c>
      <c r="L97" s="36">
        <f t="shared" si="9"/>
        <v>9514.3676365301617</v>
      </c>
      <c r="M97" s="36">
        <f t="shared" si="9"/>
        <v>15850.314279508311</v>
      </c>
      <c r="N97" s="36">
        <f t="shared" si="9"/>
        <v>3194.4345424225139</v>
      </c>
      <c r="O97" s="36">
        <f t="shared" si="9"/>
        <v>1456.5125918516355</v>
      </c>
      <c r="P97" s="36">
        <f t="shared" si="9"/>
        <v>5273.8382322416874</v>
      </c>
      <c r="Q97" s="36">
        <f t="shared" si="9"/>
        <v>465.49447532231693</v>
      </c>
      <c r="R97" s="36">
        <f t="shared" si="9"/>
        <v>4.1818230808611538</v>
      </c>
      <c r="S97" s="19">
        <f t="shared" si="11"/>
        <v>76009</v>
      </c>
      <c r="T97" s="19">
        <f t="shared" si="10"/>
        <v>22694</v>
      </c>
    </row>
    <row r="98" spans="1:20" x14ac:dyDescent="0.25">
      <c r="A98" s="16" t="s">
        <v>40</v>
      </c>
      <c r="B98" s="36">
        <f t="shared" si="9"/>
        <v>10442.526093279424</v>
      </c>
      <c r="C98" s="36">
        <f t="shared" si="9"/>
        <v>935.55629564193055</v>
      </c>
      <c r="D98" s="36">
        <f t="shared" si="9"/>
        <v>9675.3884759145112</v>
      </c>
      <c r="E98" s="36">
        <f t="shared" si="9"/>
        <v>7308.2012477730314</v>
      </c>
      <c r="F98" s="36">
        <f t="shared" si="9"/>
        <v>813.9908203996755</v>
      </c>
      <c r="G98" s="36">
        <f t="shared" si="9"/>
        <v>19551.396976504602</v>
      </c>
      <c r="H98" s="36">
        <f t="shared" si="9"/>
        <v>19281.052540430141</v>
      </c>
      <c r="I98" s="36">
        <f t="shared" si="9"/>
        <v>7811.2462456083067</v>
      </c>
      <c r="J98" s="36">
        <f t="shared" si="9"/>
        <v>7200.0067847293667</v>
      </c>
      <c r="K98" s="36">
        <f t="shared" si="9"/>
        <v>3664.5525682198358</v>
      </c>
      <c r="L98" s="36">
        <f t="shared" si="9"/>
        <v>17707.497110846412</v>
      </c>
      <c r="M98" s="36">
        <f t="shared" si="9"/>
        <v>26089.361066333193</v>
      </c>
      <c r="N98" s="36">
        <f t="shared" si="9"/>
        <v>16972.652086869817</v>
      </c>
      <c r="O98" s="36">
        <f t="shared" si="9"/>
        <v>9290.0185145205014</v>
      </c>
      <c r="P98" s="36">
        <f t="shared" si="9"/>
        <v>8420.1582159928457</v>
      </c>
      <c r="Q98" s="36">
        <f t="shared" si="9"/>
        <v>2162.149582058953</v>
      </c>
      <c r="R98" s="36">
        <f t="shared" si="9"/>
        <v>117.24537487744777</v>
      </c>
      <c r="S98" s="19">
        <f t="shared" si="11"/>
        <v>167442.99999999997</v>
      </c>
      <c r="T98" s="19">
        <f t="shared" si="10"/>
        <v>66220</v>
      </c>
    </row>
    <row r="99" spans="1:20" x14ac:dyDescent="0.25">
      <c r="A99" s="16" t="s">
        <v>41</v>
      </c>
      <c r="B99" s="36">
        <f t="shared" si="9"/>
        <v>21402.036811539765</v>
      </c>
      <c r="C99" s="36">
        <f t="shared" si="9"/>
        <v>761.09389300320504</v>
      </c>
      <c r="D99" s="36">
        <f t="shared" si="9"/>
        <v>9334.4662631086485</v>
      </c>
      <c r="E99" s="36">
        <f t="shared" si="9"/>
        <v>26748.331034895018</v>
      </c>
      <c r="F99" s="36">
        <f t="shared" si="9"/>
        <v>2934.4767536594818</v>
      </c>
      <c r="G99" s="36">
        <f t="shared" si="9"/>
        <v>45215.519563454123</v>
      </c>
      <c r="H99" s="36">
        <f t="shared" si="9"/>
        <v>53699.610525086275</v>
      </c>
      <c r="I99" s="36">
        <f t="shared" si="9"/>
        <v>17368.585319781967</v>
      </c>
      <c r="J99" s="36">
        <f t="shared" si="9"/>
        <v>33583.645310191132</v>
      </c>
      <c r="K99" s="36">
        <f t="shared" si="9"/>
        <v>10766.747373508351</v>
      </c>
      <c r="L99" s="36">
        <f t="shared" si="9"/>
        <v>49062.489724581523</v>
      </c>
      <c r="M99" s="36">
        <f t="shared" si="9"/>
        <v>82403.263599108264</v>
      </c>
      <c r="N99" s="36">
        <f t="shared" si="9"/>
        <v>39359.091534540312</v>
      </c>
      <c r="O99" s="36">
        <f t="shared" si="9"/>
        <v>13446.092804526976</v>
      </c>
      <c r="P99" s="36">
        <f t="shared" si="9"/>
        <v>29133.080684720029</v>
      </c>
      <c r="Q99" s="36">
        <f t="shared" si="9"/>
        <v>4649.9826491633285</v>
      </c>
      <c r="R99" s="36">
        <f t="shared" si="9"/>
        <v>47.486155131621508</v>
      </c>
      <c r="S99" s="19">
        <f t="shared" si="11"/>
        <v>439916</v>
      </c>
      <c r="T99" s="19">
        <f t="shared" si="10"/>
        <v>183628</v>
      </c>
    </row>
    <row r="100" spans="1:20" x14ac:dyDescent="0.25">
      <c r="A100" s="16" t="s">
        <v>42</v>
      </c>
      <c r="B100" s="36">
        <f t="shared" si="9"/>
        <v>41195.6885473199</v>
      </c>
      <c r="C100" s="36">
        <f t="shared" si="9"/>
        <v>708.20525051071854</v>
      </c>
      <c r="D100" s="36">
        <f t="shared" si="9"/>
        <v>5982.4313777006364</v>
      </c>
      <c r="E100" s="36">
        <f t="shared" si="9"/>
        <v>22134.236750357271</v>
      </c>
      <c r="F100" s="36">
        <f t="shared" si="9"/>
        <v>1227.2788883000021</v>
      </c>
      <c r="G100" s="36">
        <f t="shared" si="9"/>
        <v>21556.04936956723</v>
      </c>
      <c r="H100" s="36">
        <f t="shared" si="9"/>
        <v>32258.091456894588</v>
      </c>
      <c r="I100" s="36">
        <f t="shared" si="9"/>
        <v>5129.5865610863575</v>
      </c>
      <c r="J100" s="36">
        <f t="shared" si="9"/>
        <v>8491.0832060927751</v>
      </c>
      <c r="K100" s="36">
        <f t="shared" si="9"/>
        <v>5413.0400716943968</v>
      </c>
      <c r="L100" s="36">
        <f t="shared" si="9"/>
        <v>24124.928969744087</v>
      </c>
      <c r="M100" s="36">
        <f t="shared" si="9"/>
        <v>40759.089987366839</v>
      </c>
      <c r="N100" s="36">
        <f t="shared" si="9"/>
        <v>19107.549704371755</v>
      </c>
      <c r="O100" s="36">
        <f t="shared" si="9"/>
        <v>6500.4600594005115</v>
      </c>
      <c r="P100" s="36">
        <f t="shared" si="9"/>
        <v>17360.961549617026</v>
      </c>
      <c r="Q100" s="36">
        <f t="shared" si="9"/>
        <v>763.85337599249021</v>
      </c>
      <c r="R100" s="36">
        <f t="shared" si="9"/>
        <v>5.4648739834402047</v>
      </c>
      <c r="S100" s="19">
        <f t="shared" si="11"/>
        <v>252718</v>
      </c>
      <c r="T100" s="19">
        <f t="shared" si="10"/>
        <v>83526</v>
      </c>
    </row>
    <row r="101" spans="1:20" x14ac:dyDescent="0.25">
      <c r="A101" s="16" t="s">
        <v>43</v>
      </c>
      <c r="B101" s="36">
        <f t="shared" si="9"/>
        <v>46743.978035174921</v>
      </c>
      <c r="C101" s="36">
        <f t="shared" si="9"/>
        <v>431.42419798737819</v>
      </c>
      <c r="D101" s="36">
        <f t="shared" si="9"/>
        <v>1961.5189205888923</v>
      </c>
      <c r="E101" s="36">
        <f t="shared" si="9"/>
        <v>21776.256473041016</v>
      </c>
      <c r="F101" s="36">
        <f t="shared" si="9"/>
        <v>1712.0411357192313</v>
      </c>
      <c r="G101" s="36">
        <f t="shared" si="9"/>
        <v>22723.71899966833</v>
      </c>
      <c r="H101" s="36">
        <f t="shared" si="9"/>
        <v>32220.160655408337</v>
      </c>
      <c r="I101" s="36">
        <f t="shared" si="9"/>
        <v>6566.7635720508879</v>
      </c>
      <c r="J101" s="36">
        <f t="shared" si="9"/>
        <v>10729.566040444126</v>
      </c>
      <c r="K101" s="36">
        <f t="shared" si="9"/>
        <v>5334.4655921141557</v>
      </c>
      <c r="L101" s="36">
        <f t="shared" si="9"/>
        <v>20133.829279935089</v>
      </c>
      <c r="M101" s="36">
        <f t="shared" si="9"/>
        <v>55810.97753461852</v>
      </c>
      <c r="N101" s="36">
        <f t="shared" si="9"/>
        <v>18170.346505229008</v>
      </c>
      <c r="O101" s="36">
        <f t="shared" si="9"/>
        <v>5286.2891755000928</v>
      </c>
      <c r="P101" s="36">
        <f t="shared" si="9"/>
        <v>14023.412812606983</v>
      </c>
      <c r="Q101" s="36">
        <f t="shared" si="9"/>
        <v>2116.7955604756758</v>
      </c>
      <c r="R101" s="36">
        <f t="shared" si="9"/>
        <v>5.4555094373920694</v>
      </c>
      <c r="S101" s="19">
        <f t="shared" si="11"/>
        <v>265747</v>
      </c>
      <c r="T101" s="19">
        <f t="shared" si="10"/>
        <v>95560</v>
      </c>
    </row>
    <row r="102" spans="1:20" x14ac:dyDescent="0.25">
      <c r="A102" s="16" t="s">
        <v>44</v>
      </c>
      <c r="B102" s="36">
        <f>+B14+B36+B58+B80</f>
        <v>11066.322468316599</v>
      </c>
      <c r="C102" s="36">
        <f t="shared" si="9"/>
        <v>53.556860508890765</v>
      </c>
      <c r="D102" s="36">
        <f t="shared" si="9"/>
        <v>333.44959091234364</v>
      </c>
      <c r="E102" s="36">
        <f t="shared" si="9"/>
        <v>5772.8669607905385</v>
      </c>
      <c r="F102" s="36">
        <f t="shared" si="9"/>
        <v>457.4932156465357</v>
      </c>
      <c r="G102" s="36">
        <f t="shared" si="9"/>
        <v>8222.4082906055337</v>
      </c>
      <c r="H102" s="36">
        <f t="shared" si="9"/>
        <v>9692.2664413120146</v>
      </c>
      <c r="I102" s="36">
        <f t="shared" si="9"/>
        <v>3028.9022316373062</v>
      </c>
      <c r="J102" s="36">
        <f t="shared" si="9"/>
        <v>3835.0145647164113</v>
      </c>
      <c r="K102" s="36">
        <f t="shared" si="9"/>
        <v>1540.0276367831016</v>
      </c>
      <c r="L102" s="36">
        <f t="shared" si="9"/>
        <v>6604.2601127607049</v>
      </c>
      <c r="M102" s="36">
        <f t="shared" si="9"/>
        <v>28399.087594784607</v>
      </c>
      <c r="N102" s="36">
        <f t="shared" si="9"/>
        <v>8521.9107735415837</v>
      </c>
      <c r="O102" s="36">
        <f t="shared" si="9"/>
        <v>1954.7424851233943</v>
      </c>
      <c r="P102" s="36">
        <f t="shared" si="9"/>
        <v>4132.2227399069889</v>
      </c>
      <c r="Q102" s="36">
        <f t="shared" si="9"/>
        <v>152.46803265344576</v>
      </c>
      <c r="R102" s="36">
        <f t="shared" si="9"/>
        <v>0</v>
      </c>
      <c r="S102" s="19">
        <f t="shared" ref="S102:T109" si="12">+S14+S36+S58+S80</f>
        <v>93767</v>
      </c>
      <c r="T102" s="19">
        <f t="shared" si="12"/>
        <v>21610</v>
      </c>
    </row>
    <row r="103" spans="1:20" x14ac:dyDescent="0.25">
      <c r="A103" s="16" t="s">
        <v>45</v>
      </c>
      <c r="B103" s="36">
        <f t="shared" si="9"/>
        <v>24267.009426272354</v>
      </c>
      <c r="C103" s="36">
        <f t="shared" si="9"/>
        <v>3607.2888454525578</v>
      </c>
      <c r="D103" s="36">
        <f t="shared" si="9"/>
        <v>8921.6582447163237</v>
      </c>
      <c r="E103" s="36">
        <f t="shared" si="9"/>
        <v>34609.392729776446</v>
      </c>
      <c r="F103" s="36">
        <f t="shared" si="9"/>
        <v>3750.7946687040999</v>
      </c>
      <c r="G103" s="36">
        <f t="shared" si="9"/>
        <v>50067.587090313995</v>
      </c>
      <c r="H103" s="36">
        <f t="shared" si="9"/>
        <v>43140.180609275303</v>
      </c>
      <c r="I103" s="36">
        <f t="shared" si="9"/>
        <v>7837.889567693077</v>
      </c>
      <c r="J103" s="36">
        <f t="shared" si="9"/>
        <v>26750.618946836003</v>
      </c>
      <c r="K103" s="36">
        <f t="shared" si="9"/>
        <v>9498.3834894057363</v>
      </c>
      <c r="L103" s="36">
        <f t="shared" si="9"/>
        <v>41230.450878357333</v>
      </c>
      <c r="M103" s="36">
        <f t="shared" si="9"/>
        <v>64098.833168378325</v>
      </c>
      <c r="N103" s="36">
        <f t="shared" si="9"/>
        <v>52213.351120346677</v>
      </c>
      <c r="O103" s="36">
        <f t="shared" si="9"/>
        <v>15620.089786531989</v>
      </c>
      <c r="P103" s="36">
        <f t="shared" si="9"/>
        <v>29373.715616120629</v>
      </c>
      <c r="Q103" s="36">
        <f t="shared" si="9"/>
        <v>1101.2769181139058</v>
      </c>
      <c r="R103" s="36">
        <f t="shared" si="9"/>
        <v>13.47889370518692</v>
      </c>
      <c r="S103" s="19">
        <f t="shared" si="11"/>
        <v>416101.99999999994</v>
      </c>
      <c r="T103" s="19">
        <f t="shared" si="12"/>
        <v>166101</v>
      </c>
    </row>
    <row r="104" spans="1:20" x14ac:dyDescent="0.25">
      <c r="A104" s="16" t="s">
        <v>46</v>
      </c>
      <c r="B104" s="36">
        <f t="shared" si="9"/>
        <v>11721.628593866038</v>
      </c>
      <c r="C104" s="36">
        <f t="shared" si="9"/>
        <v>765.37431256317916</v>
      </c>
      <c r="D104" s="36">
        <f t="shared" si="9"/>
        <v>1492.3135317133328</v>
      </c>
      <c r="E104" s="36">
        <f t="shared" si="9"/>
        <v>21965.524201695207</v>
      </c>
      <c r="F104" s="36">
        <f t="shared" si="9"/>
        <v>1194.7245123140424</v>
      </c>
      <c r="G104" s="36">
        <f t="shared" si="9"/>
        <v>19437.459633359307</v>
      </c>
      <c r="H104" s="36">
        <f t="shared" si="9"/>
        <v>24119.659178510417</v>
      </c>
      <c r="I104" s="36">
        <f t="shared" si="9"/>
        <v>5505.983060822522</v>
      </c>
      <c r="J104" s="36">
        <f t="shared" si="9"/>
        <v>9340.9472660697375</v>
      </c>
      <c r="K104" s="36">
        <f t="shared" si="9"/>
        <v>3620.2607933182553</v>
      </c>
      <c r="L104" s="36">
        <f t="shared" si="9"/>
        <v>12347.82886479763</v>
      </c>
      <c r="M104" s="36">
        <f t="shared" si="9"/>
        <v>47805.965639445021</v>
      </c>
      <c r="N104" s="36">
        <f t="shared" si="9"/>
        <v>36193.477475917694</v>
      </c>
      <c r="O104" s="36">
        <f t="shared" si="9"/>
        <v>5798.1141439883013</v>
      </c>
      <c r="P104" s="36">
        <f t="shared" si="9"/>
        <v>7983.4870319447591</v>
      </c>
      <c r="Q104" s="36">
        <f t="shared" si="9"/>
        <v>457.27321013420408</v>
      </c>
      <c r="R104" s="36">
        <f t="shared" si="9"/>
        <v>11.978549540347293</v>
      </c>
      <c r="S104" s="19">
        <f t="shared" si="11"/>
        <v>209762</v>
      </c>
      <c r="T104" s="19">
        <f t="shared" si="12"/>
        <v>85028</v>
      </c>
    </row>
    <row r="105" spans="1:20" x14ac:dyDescent="0.25">
      <c r="A105" s="16" t="s">
        <v>47</v>
      </c>
      <c r="B105" s="36">
        <f t="shared" si="9"/>
        <v>9068.0737390166123</v>
      </c>
      <c r="C105" s="36">
        <f t="shared" si="9"/>
        <v>934.51315368154292</v>
      </c>
      <c r="D105" s="36">
        <f t="shared" si="9"/>
        <v>334.59929713115281</v>
      </c>
      <c r="E105" s="36">
        <f t="shared" si="9"/>
        <v>8247.6629153145914</v>
      </c>
      <c r="F105" s="36">
        <f t="shared" si="9"/>
        <v>522.89547187228891</v>
      </c>
      <c r="G105" s="36">
        <f t="shared" si="9"/>
        <v>6560.7842350940282</v>
      </c>
      <c r="H105" s="36">
        <f t="shared" si="9"/>
        <v>8164.9072105178848</v>
      </c>
      <c r="I105" s="36">
        <f t="shared" si="9"/>
        <v>3037.7391214238305</v>
      </c>
      <c r="J105" s="36">
        <f t="shared" si="9"/>
        <v>7009.9873975195296</v>
      </c>
      <c r="K105" s="36">
        <f t="shared" si="9"/>
        <v>1767.7550100901392</v>
      </c>
      <c r="L105" s="36">
        <f t="shared" si="9"/>
        <v>6464.6586666441508</v>
      </c>
      <c r="M105" s="36">
        <f t="shared" si="9"/>
        <v>21042.177010599604</v>
      </c>
      <c r="N105" s="36">
        <f t="shared" si="9"/>
        <v>9481.8898547585959</v>
      </c>
      <c r="O105" s="36">
        <f t="shared" si="9"/>
        <v>3539.6033791835871</v>
      </c>
      <c r="P105" s="36">
        <f t="shared" si="9"/>
        <v>4213.9216971181295</v>
      </c>
      <c r="Q105" s="36">
        <f t="shared" si="9"/>
        <v>155.44471662184387</v>
      </c>
      <c r="R105" s="36">
        <f t="shared" si="9"/>
        <v>5.3871234124950176</v>
      </c>
      <c r="S105" s="19">
        <f t="shared" si="11"/>
        <v>90552.000000000015</v>
      </c>
      <c r="T105" s="19">
        <f t="shared" si="12"/>
        <v>40412</v>
      </c>
    </row>
    <row r="106" spans="1:20" x14ac:dyDescent="0.25">
      <c r="A106" s="16" t="s">
        <v>48</v>
      </c>
      <c r="B106" s="36">
        <f t="shared" si="9"/>
        <v>12539.766939605912</v>
      </c>
      <c r="C106" s="36">
        <f t="shared" si="9"/>
        <v>20136.115148007797</v>
      </c>
      <c r="D106" s="36">
        <f t="shared" si="9"/>
        <v>1669.4931359524219</v>
      </c>
      <c r="E106" s="36">
        <f t="shared" si="9"/>
        <v>20436.929236908389</v>
      </c>
      <c r="F106" s="36">
        <f t="shared" si="9"/>
        <v>1688.6109126226115</v>
      </c>
      <c r="G106" s="36">
        <f t="shared" si="9"/>
        <v>15228.506126000595</v>
      </c>
      <c r="H106" s="36">
        <f t="shared" si="9"/>
        <v>31843.987125933971</v>
      </c>
      <c r="I106" s="36">
        <f t="shared" si="9"/>
        <v>6122.7943158673606</v>
      </c>
      <c r="J106" s="36">
        <f t="shared" si="9"/>
        <v>14850.612965338643</v>
      </c>
      <c r="K106" s="36">
        <f t="shared" si="9"/>
        <v>6121.2003022700937</v>
      </c>
      <c r="L106" s="36">
        <f t="shared" si="9"/>
        <v>21186.840601306943</v>
      </c>
      <c r="M106" s="36">
        <f t="shared" si="9"/>
        <v>42740.448826850363</v>
      </c>
      <c r="N106" s="36">
        <f t="shared" si="9"/>
        <v>40389.212767145094</v>
      </c>
      <c r="O106" s="36">
        <f t="shared" si="9"/>
        <v>8798.5038680358084</v>
      </c>
      <c r="P106" s="36">
        <f t="shared" si="9"/>
        <v>10156.420439320877</v>
      </c>
      <c r="Q106" s="36">
        <f t="shared" si="9"/>
        <v>257.48808778119349</v>
      </c>
      <c r="R106" s="36">
        <f t="shared" si="9"/>
        <v>20.069201051921151</v>
      </c>
      <c r="S106" s="19">
        <f t="shared" si="11"/>
        <v>254187</v>
      </c>
      <c r="T106" s="19">
        <f t="shared" si="12"/>
        <v>72286</v>
      </c>
    </row>
    <row r="107" spans="1:20" x14ac:dyDescent="0.25">
      <c r="A107" s="16" t="s">
        <v>49</v>
      </c>
      <c r="B107" s="36">
        <f t="shared" si="9"/>
        <v>717.17519931970617</v>
      </c>
      <c r="C107" s="36">
        <f t="shared" si="9"/>
        <v>1110.0830011491037</v>
      </c>
      <c r="D107" s="36">
        <f t="shared" si="9"/>
        <v>274.50496171513993</v>
      </c>
      <c r="E107" s="36">
        <f t="shared" si="9"/>
        <v>612.82010176114704</v>
      </c>
      <c r="F107" s="36">
        <f t="shared" si="9"/>
        <v>262.23402465200354</v>
      </c>
      <c r="G107" s="36">
        <f t="shared" si="9"/>
        <v>1938.9615082719179</v>
      </c>
      <c r="H107" s="36">
        <f t="shared" si="9"/>
        <v>2692.4482639249263</v>
      </c>
      <c r="I107" s="36">
        <f t="shared" si="9"/>
        <v>312.39102320112448</v>
      </c>
      <c r="J107" s="36">
        <f t="shared" si="9"/>
        <v>938.15429679569638</v>
      </c>
      <c r="K107" s="36">
        <f t="shared" si="9"/>
        <v>392.94005223122758</v>
      </c>
      <c r="L107" s="36">
        <f t="shared" si="9"/>
        <v>1427.9658278762736</v>
      </c>
      <c r="M107" s="36">
        <f t="shared" si="9"/>
        <v>9623.6269889337</v>
      </c>
      <c r="N107" s="36">
        <f t="shared" si="9"/>
        <v>3445.8928913788609</v>
      </c>
      <c r="O107" s="36">
        <f t="shared" si="9"/>
        <v>656.73934299639495</v>
      </c>
      <c r="P107" s="36">
        <f t="shared" si="9"/>
        <v>1331.0422952233212</v>
      </c>
      <c r="Q107" s="36">
        <f t="shared" si="9"/>
        <v>31.020220569455237</v>
      </c>
      <c r="R107" s="36">
        <f t="shared" si="9"/>
        <v>15</v>
      </c>
      <c r="S107" s="19">
        <f t="shared" si="11"/>
        <v>25783</v>
      </c>
      <c r="T107" s="19">
        <f t="shared" si="12"/>
        <v>6273</v>
      </c>
    </row>
    <row r="108" spans="1:20" x14ac:dyDescent="0.25">
      <c r="A108" s="16" t="s">
        <v>50</v>
      </c>
      <c r="B108" s="36">
        <f t="shared" si="9"/>
        <v>1081.0487625661108</v>
      </c>
      <c r="C108" s="36">
        <f t="shared" si="9"/>
        <v>2102.7322230745413</v>
      </c>
      <c r="D108" s="36">
        <f t="shared" si="9"/>
        <v>1666.7223054355575</v>
      </c>
      <c r="E108" s="36">
        <f t="shared" si="9"/>
        <v>5899.532612674444</v>
      </c>
      <c r="F108" s="36">
        <f t="shared" si="9"/>
        <v>360.25368336765035</v>
      </c>
      <c r="G108" s="36">
        <f t="shared" si="9"/>
        <v>5014.0705828522196</v>
      </c>
      <c r="H108" s="36">
        <f t="shared" si="9"/>
        <v>7895.6304601181573</v>
      </c>
      <c r="I108" s="36">
        <f t="shared" si="9"/>
        <v>3613.5892466389432</v>
      </c>
      <c r="J108" s="36">
        <f t="shared" si="9"/>
        <v>5089.3019479995146</v>
      </c>
      <c r="K108" s="36">
        <f t="shared" si="9"/>
        <v>1308.2647260688764</v>
      </c>
      <c r="L108" s="36">
        <f t="shared" si="9"/>
        <v>8156.6558884088972</v>
      </c>
      <c r="M108" s="36">
        <f t="shared" si="9"/>
        <v>8854.6829073976878</v>
      </c>
      <c r="N108" s="36">
        <f t="shared" si="9"/>
        <v>3562.0645087273069</v>
      </c>
      <c r="O108" s="36">
        <f t="shared" si="9"/>
        <v>3561.0868545359117</v>
      </c>
      <c r="P108" s="36">
        <f t="shared" si="9"/>
        <v>3232.2693117741255</v>
      </c>
      <c r="Q108" s="36">
        <f t="shared" si="9"/>
        <v>7.1055539854926177</v>
      </c>
      <c r="R108" s="36">
        <f t="shared" si="9"/>
        <v>13.988424374554214</v>
      </c>
      <c r="S108" s="19">
        <f t="shared" si="11"/>
        <v>61418.999999999985</v>
      </c>
      <c r="T108" s="19">
        <f t="shared" si="12"/>
        <v>16193</v>
      </c>
    </row>
    <row r="109" spans="1:20" x14ac:dyDescent="0.25">
      <c r="A109" s="18" t="s">
        <v>51</v>
      </c>
      <c r="B109" s="36">
        <f t="shared" si="9"/>
        <v>67630.337937722565</v>
      </c>
      <c r="C109" s="36">
        <f t="shared" ref="C109:R109" si="13">+C21+C43+C65+C87</f>
        <v>11494.091910790123</v>
      </c>
      <c r="D109" s="36">
        <f t="shared" si="13"/>
        <v>64395.039191730117</v>
      </c>
      <c r="E109" s="36">
        <f t="shared" si="13"/>
        <v>215298.52433279209</v>
      </c>
      <c r="F109" s="36">
        <f t="shared" si="13"/>
        <v>22720.207051847781</v>
      </c>
      <c r="G109" s="36">
        <f t="shared" si="13"/>
        <v>284492.69975989003</v>
      </c>
      <c r="H109" s="36">
        <f t="shared" si="13"/>
        <v>456080.3397484583</v>
      </c>
      <c r="I109" s="36">
        <f t="shared" si="13"/>
        <v>103107.58456172724</v>
      </c>
      <c r="J109" s="36">
        <f t="shared" si="13"/>
        <v>192113.95648278121</v>
      </c>
      <c r="K109" s="36">
        <f t="shared" si="13"/>
        <v>140373.57941261237</v>
      </c>
      <c r="L109" s="36">
        <f t="shared" si="13"/>
        <v>448606.22813511948</v>
      </c>
      <c r="M109" s="36">
        <f t="shared" si="13"/>
        <v>322840.81462183478</v>
      </c>
      <c r="N109" s="36">
        <f t="shared" si="13"/>
        <v>191513.71466026409</v>
      </c>
      <c r="O109" s="36">
        <f t="shared" si="13"/>
        <v>102538.50327608871</v>
      </c>
      <c r="P109" s="36">
        <f t="shared" si="13"/>
        <v>228945.58348187682</v>
      </c>
      <c r="Q109" s="36">
        <f t="shared" si="13"/>
        <v>32447.353547341892</v>
      </c>
      <c r="R109" s="36">
        <f t="shared" si="13"/>
        <v>519.44188712220227</v>
      </c>
      <c r="S109" s="19">
        <f t="shared" si="11"/>
        <v>2885118</v>
      </c>
      <c r="T109" s="19">
        <f t="shared" si="12"/>
        <v>511035</v>
      </c>
    </row>
    <row r="110" spans="1:20" x14ac:dyDescent="0.25">
      <c r="A110" s="20" t="s">
        <v>52</v>
      </c>
      <c r="B110" s="19">
        <f>+SUM(B94:B109)</f>
        <v>263717.09731137636</v>
      </c>
      <c r="C110" s="19">
        <f t="shared" ref="C110:R110" si="14">+SUM(C94:C109)</f>
        <v>43998.534506997537</v>
      </c>
      <c r="D110" s="19">
        <f t="shared" si="14"/>
        <v>141023.61599659966</v>
      </c>
      <c r="E110" s="19">
        <f t="shared" si="14"/>
        <v>414492.37117414747</v>
      </c>
      <c r="F110" s="19">
        <f t="shared" si="14"/>
        <v>41322.412297566538</v>
      </c>
      <c r="G110" s="19">
        <f t="shared" si="14"/>
        <v>536324.8655519007</v>
      </c>
      <c r="H110" s="19">
        <f t="shared" si="14"/>
        <v>765767.99168898002</v>
      </c>
      <c r="I110" s="19">
        <f t="shared" si="14"/>
        <v>185556.27564507825</v>
      </c>
      <c r="J110" s="19">
        <f t="shared" si="14"/>
        <v>344107.9315619308</v>
      </c>
      <c r="K110" s="19">
        <f t="shared" si="14"/>
        <v>198512.79081614077</v>
      </c>
      <c r="L110" s="19">
        <f t="shared" si="14"/>
        <v>706887.29926325183</v>
      </c>
      <c r="M110" s="19">
        <f t="shared" si="14"/>
        <v>824669.29097985534</v>
      </c>
      <c r="N110" s="19">
        <f t="shared" si="14"/>
        <v>465185.74701655394</v>
      </c>
      <c r="O110" s="19">
        <f t="shared" si="14"/>
        <v>184582.62272012696</v>
      </c>
      <c r="P110" s="19">
        <f t="shared" si="14"/>
        <v>399486.45402044326</v>
      </c>
      <c r="Q110" s="19">
        <f t="shared" si="14"/>
        <v>48628.973520594234</v>
      </c>
      <c r="R110" s="19">
        <f t="shared" si="14"/>
        <v>837.72592845617419</v>
      </c>
      <c r="S110" s="19">
        <f>+SUM(B110:R110)</f>
        <v>5565102.0000000009</v>
      </c>
      <c r="T110" s="19">
        <f>+SUM(T94:T109)</f>
        <v>1456143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60" zoomScaleNormal="60" workbookViewId="0">
      <selection activeCell="H4" sqref="H4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8.75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x14ac:dyDescent="0.25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48">
        <v>1072.8624270874125</v>
      </c>
      <c r="C6" s="49">
        <v>151.87085917779379</v>
      </c>
      <c r="D6" s="49">
        <v>1109.8993020093287</v>
      </c>
      <c r="E6" s="49">
        <v>2699.3145111474137</v>
      </c>
      <c r="F6" s="49">
        <v>202.96619164421816</v>
      </c>
      <c r="G6" s="49">
        <v>3399.091770006039</v>
      </c>
      <c r="H6" s="49">
        <v>3491.975304750144</v>
      </c>
      <c r="I6" s="49">
        <v>1872.0031876952849</v>
      </c>
      <c r="J6" s="49">
        <v>2150.5310505113653</v>
      </c>
      <c r="K6" s="49">
        <v>847.66667651642183</v>
      </c>
      <c r="L6" s="49">
        <v>2587.235792789983</v>
      </c>
      <c r="M6" s="49">
        <v>13574.791322061854</v>
      </c>
      <c r="N6" s="49">
        <v>3870.4371261697834</v>
      </c>
      <c r="O6" s="49">
        <v>895.30951996415399</v>
      </c>
      <c r="P6" s="49">
        <v>2603.7112033522681</v>
      </c>
      <c r="Q6" s="49">
        <v>841.37478628981319</v>
      </c>
      <c r="R6" s="50">
        <v>0.95896882672420203</v>
      </c>
      <c r="S6" s="51">
        <f>SUM(B6:R6)</f>
        <v>41372.000000000007</v>
      </c>
      <c r="T6" s="52">
        <v>7501</v>
      </c>
      <c r="U6" s="106"/>
      <c r="V6" s="106"/>
    </row>
    <row r="7" spans="1:22" x14ac:dyDescent="0.25">
      <c r="A7" s="16" t="s">
        <v>37</v>
      </c>
      <c r="B7" s="53">
        <v>110.51486555553814</v>
      </c>
      <c r="C7" s="54">
        <v>40.868040415199687</v>
      </c>
      <c r="D7" s="54">
        <v>3688.7838122803091</v>
      </c>
      <c r="E7" s="54">
        <v>3054.9465935089097</v>
      </c>
      <c r="F7" s="54">
        <v>318.51373943101521</v>
      </c>
      <c r="G7" s="54">
        <v>5316.9062845151466</v>
      </c>
      <c r="H7" s="54">
        <v>8266.4283945678362</v>
      </c>
      <c r="I7" s="54">
        <v>3384.7400480346923</v>
      </c>
      <c r="J7" s="54">
        <v>3722.1713298092704</v>
      </c>
      <c r="K7" s="54">
        <v>1640.8364821635257</v>
      </c>
      <c r="L7" s="54">
        <v>6149.4145926376223</v>
      </c>
      <c r="M7" s="54">
        <v>17140.033533454152</v>
      </c>
      <c r="N7" s="54">
        <v>4723.1656106342598</v>
      </c>
      <c r="O7" s="54">
        <v>1302.8395723858891</v>
      </c>
      <c r="P7" s="54">
        <v>4439.7361377772777</v>
      </c>
      <c r="Q7" s="54">
        <v>1121.1009628293486</v>
      </c>
      <c r="R7" s="55">
        <v>0</v>
      </c>
      <c r="S7" s="56">
        <f t="shared" ref="S7:S21" si="0">SUM(B7:R7)</f>
        <v>64420.999999999985</v>
      </c>
      <c r="T7" s="57">
        <v>7604</v>
      </c>
      <c r="U7" s="106"/>
      <c r="V7" s="106"/>
    </row>
    <row r="8" spans="1:22" x14ac:dyDescent="0.25">
      <c r="A8" s="16" t="s">
        <v>38</v>
      </c>
      <c r="B8" s="53">
        <v>350.14944561929627</v>
      </c>
      <c r="C8" s="54">
        <v>18.462658164276917</v>
      </c>
      <c r="D8" s="54">
        <v>17479.58382647068</v>
      </c>
      <c r="E8" s="54">
        <v>10423.779736465485</v>
      </c>
      <c r="F8" s="54">
        <v>360.37875691123622</v>
      </c>
      <c r="G8" s="54">
        <v>15438.939479546127</v>
      </c>
      <c r="H8" s="54">
        <v>14619.080136592682</v>
      </c>
      <c r="I8" s="54">
        <v>6207.8871406377939</v>
      </c>
      <c r="J8" s="54">
        <v>8464.6161374809144</v>
      </c>
      <c r="K8" s="54">
        <v>4196.2109873339887</v>
      </c>
      <c r="L8" s="54">
        <v>18670.692195392869</v>
      </c>
      <c r="M8" s="54">
        <v>21669.87701977876</v>
      </c>
      <c r="N8" s="54">
        <v>7062.445998113868</v>
      </c>
      <c r="O8" s="54">
        <v>2304.6921058416951</v>
      </c>
      <c r="P8" s="54">
        <v>9879.1713213388175</v>
      </c>
      <c r="Q8" s="54">
        <v>1619.4325533515316</v>
      </c>
      <c r="R8" s="55">
        <v>16.60050095998761</v>
      </c>
      <c r="S8" s="56">
        <f t="shared" si="0"/>
        <v>138782</v>
      </c>
      <c r="T8" s="57">
        <v>11220</v>
      </c>
      <c r="U8" s="106"/>
      <c r="V8" s="106"/>
    </row>
    <row r="9" spans="1:22" x14ac:dyDescent="0.25">
      <c r="A9" s="16" t="s">
        <v>39</v>
      </c>
      <c r="B9" s="53">
        <v>3262.979615221655</v>
      </c>
      <c r="C9" s="54">
        <v>29.973341961295194</v>
      </c>
      <c r="D9" s="54">
        <v>7890.1695581309068</v>
      </c>
      <c r="E9" s="54">
        <v>1933.3698177367962</v>
      </c>
      <c r="F9" s="54">
        <v>321.53634581131911</v>
      </c>
      <c r="G9" s="54">
        <v>5583.5292914146121</v>
      </c>
      <c r="H9" s="54">
        <v>5464.3811204717604</v>
      </c>
      <c r="I9" s="54">
        <v>1716.2343635403058</v>
      </c>
      <c r="J9" s="54">
        <v>3453.7943895082458</v>
      </c>
      <c r="K9" s="54">
        <v>1450.9002380258648</v>
      </c>
      <c r="L9" s="54">
        <v>7353.8355854160527</v>
      </c>
      <c r="M9" s="54">
        <v>13079.621893253192</v>
      </c>
      <c r="N9" s="54">
        <v>1791.3442982963047</v>
      </c>
      <c r="O9" s="54">
        <v>1289.2917917514867</v>
      </c>
      <c r="P9" s="54">
        <v>3647.6180193713985</v>
      </c>
      <c r="Q9" s="54">
        <v>353.26739176531521</v>
      </c>
      <c r="R9" s="55">
        <v>4.1529383234985051</v>
      </c>
      <c r="S9" s="56">
        <f t="shared" si="0"/>
        <v>58626</v>
      </c>
      <c r="T9" s="57">
        <v>6264</v>
      </c>
      <c r="U9" s="106"/>
      <c r="V9" s="106"/>
    </row>
    <row r="10" spans="1:22" x14ac:dyDescent="0.25">
      <c r="A10" s="16" t="s">
        <v>40</v>
      </c>
      <c r="B10" s="53">
        <v>7649.9145082370724</v>
      </c>
      <c r="C10" s="54">
        <v>627.74682379983801</v>
      </c>
      <c r="D10" s="54">
        <v>7996.8790662534157</v>
      </c>
      <c r="E10" s="54">
        <v>5144.0000919358972</v>
      </c>
      <c r="F10" s="54">
        <v>624.2767589702114</v>
      </c>
      <c r="G10" s="54">
        <v>17843.093496361842</v>
      </c>
      <c r="H10" s="54">
        <v>13569.483386021322</v>
      </c>
      <c r="I10" s="54">
        <v>7094.1098563903761</v>
      </c>
      <c r="J10" s="54">
        <v>4966.3127779892793</v>
      </c>
      <c r="K10" s="54">
        <v>3514.2974440394701</v>
      </c>
      <c r="L10" s="54">
        <v>15222.785170353198</v>
      </c>
      <c r="M10" s="54">
        <v>15526.291287160362</v>
      </c>
      <c r="N10" s="54">
        <v>11507.905049861303</v>
      </c>
      <c r="O10" s="54">
        <v>3222.9626080253306</v>
      </c>
      <c r="P10" s="54">
        <v>7284.1665272076025</v>
      </c>
      <c r="Q10" s="54">
        <v>1858.845939010841</v>
      </c>
      <c r="R10" s="55">
        <v>116.92920838262715</v>
      </c>
      <c r="S10" s="56">
        <f t="shared" si="0"/>
        <v>123770.00000000001</v>
      </c>
      <c r="T10" s="57">
        <v>14946</v>
      </c>
      <c r="U10" s="106"/>
      <c r="V10" s="106"/>
    </row>
    <row r="11" spans="1:22" x14ac:dyDescent="0.25">
      <c r="A11" s="16" t="s">
        <v>41</v>
      </c>
      <c r="B11" s="53">
        <v>12460.224924618349</v>
      </c>
      <c r="C11" s="54">
        <v>368.43545444493878</v>
      </c>
      <c r="D11" s="54">
        <v>5786.8926298886317</v>
      </c>
      <c r="E11" s="54">
        <v>14811.729592619304</v>
      </c>
      <c r="F11" s="54">
        <v>1754.899619598147</v>
      </c>
      <c r="G11" s="54">
        <v>38893.463206738619</v>
      </c>
      <c r="H11" s="54">
        <v>29061.710244123162</v>
      </c>
      <c r="I11" s="54">
        <v>13730.766034302174</v>
      </c>
      <c r="J11" s="54">
        <v>18607.327175804909</v>
      </c>
      <c r="K11" s="54">
        <v>10036.911441494532</v>
      </c>
      <c r="L11" s="54">
        <v>35680.203214299792</v>
      </c>
      <c r="M11" s="54">
        <v>60655.285068077224</v>
      </c>
      <c r="N11" s="54">
        <v>23060.654781516576</v>
      </c>
      <c r="O11" s="54">
        <v>9683.9771170360036</v>
      </c>
      <c r="P11" s="54">
        <v>22631.20501103783</v>
      </c>
      <c r="Q11" s="54">
        <v>4020.9222161408525</v>
      </c>
      <c r="R11" s="55">
        <v>38.392268258984046</v>
      </c>
      <c r="S11" s="56">
        <f t="shared" si="0"/>
        <v>301283</v>
      </c>
      <c r="T11" s="57">
        <v>56383</v>
      </c>
      <c r="U11" s="106"/>
      <c r="V11" s="106"/>
    </row>
    <row r="12" spans="1:22" x14ac:dyDescent="0.25">
      <c r="A12" s="16" t="s">
        <v>42</v>
      </c>
      <c r="B12" s="53">
        <v>36463.954540732106</v>
      </c>
      <c r="C12" s="54">
        <v>604.70847348145094</v>
      </c>
      <c r="D12" s="54">
        <v>5240.0756162260523</v>
      </c>
      <c r="E12" s="54">
        <v>19609.254390117796</v>
      </c>
      <c r="F12" s="54">
        <v>1020.9683502043529</v>
      </c>
      <c r="G12" s="54">
        <v>20677.658793555976</v>
      </c>
      <c r="H12" s="54">
        <v>26403.717850714471</v>
      </c>
      <c r="I12" s="54">
        <v>4712.7493643774424</v>
      </c>
      <c r="J12" s="54">
        <v>7148.7155790200413</v>
      </c>
      <c r="K12" s="54">
        <v>5244.8252781010578</v>
      </c>
      <c r="L12" s="54">
        <v>16609.963132677723</v>
      </c>
      <c r="M12" s="54">
        <v>37551.309116965334</v>
      </c>
      <c r="N12" s="54">
        <v>9906.4740333332811</v>
      </c>
      <c r="O12" s="54">
        <v>5488.263615820887</v>
      </c>
      <c r="P12" s="54">
        <v>11876.538690593155</v>
      </c>
      <c r="Q12" s="54">
        <v>637.365698274745</v>
      </c>
      <c r="R12" s="55">
        <v>5.4574758041428115</v>
      </c>
      <c r="S12" s="56">
        <f t="shared" si="0"/>
        <v>209201.99999999997</v>
      </c>
      <c r="T12" s="57">
        <v>35730</v>
      </c>
      <c r="U12" s="106"/>
      <c r="V12" s="106"/>
    </row>
    <row r="13" spans="1:22" x14ac:dyDescent="0.25">
      <c r="A13" s="16" t="s">
        <v>43</v>
      </c>
      <c r="B13" s="53">
        <v>30033.580316001913</v>
      </c>
      <c r="C13" s="54">
        <v>59.205303839619589</v>
      </c>
      <c r="D13" s="54">
        <v>772.82351790036341</v>
      </c>
      <c r="E13" s="54">
        <v>12220.42186413393</v>
      </c>
      <c r="F13" s="54">
        <v>1052.7275666588941</v>
      </c>
      <c r="G13" s="54">
        <v>17016.95072810198</v>
      </c>
      <c r="H13" s="54">
        <v>21247.248752295232</v>
      </c>
      <c r="I13" s="54">
        <v>5735.1112375101793</v>
      </c>
      <c r="J13" s="54">
        <v>6233.1983937780587</v>
      </c>
      <c r="K13" s="54">
        <v>4806.4429758019996</v>
      </c>
      <c r="L13" s="54">
        <v>15188.703994856438</v>
      </c>
      <c r="M13" s="54">
        <v>42396.839519318994</v>
      </c>
      <c r="N13" s="54">
        <v>10907.769700222525</v>
      </c>
      <c r="O13" s="54">
        <v>4103.8622577129863</v>
      </c>
      <c r="P13" s="54">
        <v>9913.9957235616348</v>
      </c>
      <c r="Q13" s="54">
        <v>193.67097043392161</v>
      </c>
      <c r="R13" s="55">
        <v>5.4471778713606218</v>
      </c>
      <c r="S13" s="56">
        <f t="shared" si="0"/>
        <v>181888.00000000003</v>
      </c>
      <c r="T13" s="57">
        <v>23591</v>
      </c>
      <c r="U13" s="106"/>
      <c r="V13" s="106"/>
    </row>
    <row r="14" spans="1:22" x14ac:dyDescent="0.25">
      <c r="A14" s="16" t="s">
        <v>44</v>
      </c>
      <c r="B14" s="53">
        <v>7618.0011163905983</v>
      </c>
      <c r="C14" s="54">
        <v>47.357159886175452</v>
      </c>
      <c r="D14" s="54">
        <v>208.1205745063651</v>
      </c>
      <c r="E14" s="54">
        <v>3910.0555167562716</v>
      </c>
      <c r="F14" s="54">
        <v>279.38356632005565</v>
      </c>
      <c r="G14" s="54">
        <v>7426.6228160464343</v>
      </c>
      <c r="H14" s="54">
        <v>6593.6778419955554</v>
      </c>
      <c r="I14" s="54">
        <v>1507.5351624450072</v>
      </c>
      <c r="J14" s="54">
        <v>2553.8983999710185</v>
      </c>
      <c r="K14" s="54">
        <v>1414.7854366819042</v>
      </c>
      <c r="L14" s="54">
        <v>4855.6174686881559</v>
      </c>
      <c r="M14" s="54">
        <v>23408.61043272942</v>
      </c>
      <c r="N14" s="54">
        <v>6751.8771889709096</v>
      </c>
      <c r="O14" s="54">
        <v>1701.1788602740558</v>
      </c>
      <c r="P14" s="54">
        <v>3215.9167025790202</v>
      </c>
      <c r="Q14" s="54">
        <v>123.3617557590552</v>
      </c>
      <c r="R14" s="55">
        <v>0</v>
      </c>
      <c r="S14" s="56">
        <f t="shared" si="0"/>
        <v>71616</v>
      </c>
      <c r="T14" s="57">
        <v>7044</v>
      </c>
      <c r="U14" s="106"/>
      <c r="V14" s="106"/>
    </row>
    <row r="15" spans="1:22" x14ac:dyDescent="0.25">
      <c r="A15" s="16" t="s">
        <v>45</v>
      </c>
      <c r="B15" s="53">
        <v>12348.332858105903</v>
      </c>
      <c r="C15" s="54">
        <v>2424.3549184089688</v>
      </c>
      <c r="D15" s="54">
        <v>1348.036477689581</v>
      </c>
      <c r="E15" s="54">
        <v>19261.115517508882</v>
      </c>
      <c r="F15" s="54">
        <v>1695.6144063081256</v>
      </c>
      <c r="G15" s="54">
        <v>42372.447641025639</v>
      </c>
      <c r="H15" s="54">
        <v>25746.556611213553</v>
      </c>
      <c r="I15" s="54">
        <v>5909.5013604084997</v>
      </c>
      <c r="J15" s="54">
        <v>15255.182101506738</v>
      </c>
      <c r="K15" s="54">
        <v>8043.7812831496321</v>
      </c>
      <c r="L15" s="54">
        <v>27643.597807104812</v>
      </c>
      <c r="M15" s="54">
        <v>39066.331941059179</v>
      </c>
      <c r="N15" s="54">
        <v>25477.916351850748</v>
      </c>
      <c r="O15" s="54">
        <v>12647.033788228962</v>
      </c>
      <c r="P15" s="54">
        <v>21780.526672136839</v>
      </c>
      <c r="Q15" s="54">
        <v>416.34380493070495</v>
      </c>
      <c r="R15" s="55">
        <v>13.326459363171079</v>
      </c>
      <c r="S15" s="56">
        <f t="shared" si="0"/>
        <v>261449.99999999997</v>
      </c>
      <c r="T15" s="57">
        <v>35893</v>
      </c>
      <c r="U15" s="106"/>
      <c r="V15" s="106"/>
    </row>
    <row r="16" spans="1:22" x14ac:dyDescent="0.25">
      <c r="A16" s="16" t="s">
        <v>46</v>
      </c>
      <c r="B16" s="53">
        <v>4738.4128431678473</v>
      </c>
      <c r="C16" s="54">
        <v>601.25832706727181</v>
      </c>
      <c r="D16" s="54">
        <v>364.39715370084861</v>
      </c>
      <c r="E16" s="54">
        <v>9124.1859366769968</v>
      </c>
      <c r="F16" s="54">
        <v>923.05333243920302</v>
      </c>
      <c r="G16" s="54">
        <v>15238.844141643734</v>
      </c>
      <c r="H16" s="54">
        <v>15277.969165578892</v>
      </c>
      <c r="I16" s="54">
        <v>5037.6056155058304</v>
      </c>
      <c r="J16" s="54">
        <v>4044.2850088602263</v>
      </c>
      <c r="K16" s="54">
        <v>3395.2624056514796</v>
      </c>
      <c r="L16" s="54">
        <v>7703.4007201931454</v>
      </c>
      <c r="M16" s="54">
        <v>27391.836486557877</v>
      </c>
      <c r="N16" s="54">
        <v>14650.759952848441</v>
      </c>
      <c r="O16" s="54">
        <v>4023.5040840947045</v>
      </c>
      <c r="P16" s="54">
        <v>5703.833881391809</v>
      </c>
      <c r="Q16" s="54">
        <v>331.44472098412774</v>
      </c>
      <c r="R16" s="55">
        <v>2.946223637565343</v>
      </c>
      <c r="S16" s="56">
        <f t="shared" si="0"/>
        <v>118553.00000000001</v>
      </c>
      <c r="T16" s="57">
        <v>14341</v>
      </c>
      <c r="U16" s="106"/>
      <c r="V16" s="106"/>
    </row>
    <row r="17" spans="1:22" x14ac:dyDescent="0.25">
      <c r="A17" s="16" t="s">
        <v>47</v>
      </c>
      <c r="B17" s="53">
        <v>5095.4874993832018</v>
      </c>
      <c r="C17" s="54">
        <v>584.8446486573672</v>
      </c>
      <c r="D17" s="54">
        <v>162.38208769954412</v>
      </c>
      <c r="E17" s="54">
        <v>4874.1693807449428</v>
      </c>
      <c r="F17" s="54">
        <v>215.35081821460653</v>
      </c>
      <c r="G17" s="54">
        <v>5409.8445786605625</v>
      </c>
      <c r="H17" s="54">
        <v>5529.9032859487543</v>
      </c>
      <c r="I17" s="54">
        <v>2646.8641878326816</v>
      </c>
      <c r="J17" s="54">
        <v>2699.737635864929</v>
      </c>
      <c r="K17" s="54">
        <v>1591.7719651522661</v>
      </c>
      <c r="L17" s="54">
        <v>4972.2018424386488</v>
      </c>
      <c r="M17" s="54">
        <v>16206.494091716837</v>
      </c>
      <c r="N17" s="54">
        <v>6995.7865032453628</v>
      </c>
      <c r="O17" s="54">
        <v>3251.4960198048993</v>
      </c>
      <c r="P17" s="54">
        <v>3667.5983785514472</v>
      </c>
      <c r="Q17" s="54">
        <v>62.817488977626752</v>
      </c>
      <c r="R17" s="55">
        <v>5.2495871063272403</v>
      </c>
      <c r="S17" s="56">
        <f t="shared" si="0"/>
        <v>63972.000000000015</v>
      </c>
      <c r="T17" s="57">
        <v>13756</v>
      </c>
      <c r="U17" s="106"/>
      <c r="V17" s="106"/>
    </row>
    <row r="18" spans="1:22" x14ac:dyDescent="0.25">
      <c r="A18" s="16" t="s">
        <v>48</v>
      </c>
      <c r="B18" s="53">
        <v>7169.8063295833363</v>
      </c>
      <c r="C18" s="54">
        <v>14051.101952390791</v>
      </c>
      <c r="D18" s="54">
        <v>345.27583276064337</v>
      </c>
      <c r="E18" s="54">
        <v>13554.40359923122</v>
      </c>
      <c r="F18" s="54">
        <v>686.66199572819733</v>
      </c>
      <c r="G18" s="54">
        <v>12521.270893648567</v>
      </c>
      <c r="H18" s="54">
        <v>18867.103592467189</v>
      </c>
      <c r="I18" s="54">
        <v>4687.2312047397081</v>
      </c>
      <c r="J18" s="54">
        <v>7763.883420524704</v>
      </c>
      <c r="K18" s="54">
        <v>5834.2028354115519</v>
      </c>
      <c r="L18" s="54">
        <v>13721.039045726829</v>
      </c>
      <c r="M18" s="54">
        <v>29287.495955010083</v>
      </c>
      <c r="N18" s="54">
        <v>8888.5337683501584</v>
      </c>
      <c r="O18" s="54">
        <v>5158.6851572234655</v>
      </c>
      <c r="P18" s="54">
        <v>7648.1115628498828</v>
      </c>
      <c r="Q18" s="54">
        <v>118.13691867911361</v>
      </c>
      <c r="R18" s="55">
        <v>1.0559356745560753</v>
      </c>
      <c r="S18" s="56">
        <f t="shared" si="0"/>
        <v>150304.00000000003</v>
      </c>
      <c r="T18" s="57">
        <v>17171</v>
      </c>
      <c r="U18" s="106"/>
      <c r="V18" s="106"/>
    </row>
    <row r="19" spans="1:22" x14ac:dyDescent="0.25">
      <c r="A19" s="16" t="s">
        <v>49</v>
      </c>
      <c r="B19" s="53">
        <v>635.06339141267983</v>
      </c>
      <c r="C19" s="54">
        <v>811.84700851346884</v>
      </c>
      <c r="D19" s="54">
        <v>99.572573921720419</v>
      </c>
      <c r="E19" s="54">
        <v>360.70345260024214</v>
      </c>
      <c r="F19" s="54">
        <v>244.87312742792241</v>
      </c>
      <c r="G19" s="54">
        <v>979.47328042957281</v>
      </c>
      <c r="H19" s="54">
        <v>1901.1689141024365</v>
      </c>
      <c r="I19" s="54">
        <v>280.45242771682513</v>
      </c>
      <c r="J19" s="54">
        <v>625.89969527243306</v>
      </c>
      <c r="K19" s="54">
        <v>391.21105947283939</v>
      </c>
      <c r="L19" s="54">
        <v>1194.9418060644157</v>
      </c>
      <c r="M19" s="54">
        <v>7351.5915319728047</v>
      </c>
      <c r="N19" s="54">
        <v>1397.2094980345048</v>
      </c>
      <c r="O19" s="54">
        <v>559.91722604683412</v>
      </c>
      <c r="P19" s="54">
        <v>1010.0105250947905</v>
      </c>
      <c r="Q19" s="54">
        <v>4.0644819165078898</v>
      </c>
      <c r="R19" s="55">
        <v>0</v>
      </c>
      <c r="S19" s="56">
        <f t="shared" si="0"/>
        <v>17847.999999999996</v>
      </c>
      <c r="T19" s="57">
        <v>2967</v>
      </c>
      <c r="U19" s="106"/>
      <c r="V19" s="106"/>
    </row>
    <row r="20" spans="1:22" x14ac:dyDescent="0.25">
      <c r="A20" s="16" t="s">
        <v>50</v>
      </c>
      <c r="B20" s="53">
        <v>741.82900630396284</v>
      </c>
      <c r="C20" s="54">
        <v>1849.1231341404091</v>
      </c>
      <c r="D20" s="54">
        <v>1640.7187170406935</v>
      </c>
      <c r="E20" s="54">
        <v>4959.6586217603026</v>
      </c>
      <c r="F20" s="54">
        <v>349.08858548223674</v>
      </c>
      <c r="G20" s="54">
        <v>4762.8315321186801</v>
      </c>
      <c r="H20" s="54">
        <v>5855.9695168115286</v>
      </c>
      <c r="I20" s="54">
        <v>3303.6961919565347</v>
      </c>
      <c r="J20" s="54">
        <v>4223.8285019292543</v>
      </c>
      <c r="K20" s="54">
        <v>1223.2302705570903</v>
      </c>
      <c r="L20" s="54">
        <v>4298.9647364505163</v>
      </c>
      <c r="M20" s="54">
        <v>7644.6055084216241</v>
      </c>
      <c r="N20" s="54">
        <v>2159.0919056847169</v>
      </c>
      <c r="O20" s="54">
        <v>1013.7644411505163</v>
      </c>
      <c r="P20" s="54">
        <v>2586.5215154696048</v>
      </c>
      <c r="Q20" s="54">
        <v>6.1009668383482412</v>
      </c>
      <c r="R20" s="55">
        <v>4.9768478839717076</v>
      </c>
      <c r="S20" s="56">
        <f t="shared" si="0"/>
        <v>46623.999999999985</v>
      </c>
      <c r="T20" s="57">
        <v>7142</v>
      </c>
      <c r="U20" s="106"/>
      <c r="V20" s="106"/>
    </row>
    <row r="21" spans="1:22" x14ac:dyDescent="0.25">
      <c r="A21" s="18" t="s">
        <v>51</v>
      </c>
      <c r="B21" s="58">
        <v>39846.673253659435</v>
      </c>
      <c r="C21" s="59">
        <v>2558.152199598564</v>
      </c>
      <c r="D21" s="59">
        <v>8947.2485259858586</v>
      </c>
      <c r="E21" s="59">
        <v>140019.04377226689</v>
      </c>
      <c r="F21" s="59">
        <v>7354.3837710396347</v>
      </c>
      <c r="G21" s="59">
        <v>202702.37702507828</v>
      </c>
      <c r="H21" s="59">
        <v>255174.08152246213</v>
      </c>
      <c r="I21" s="59">
        <v>77576.934970779766</v>
      </c>
      <c r="J21" s="59">
        <v>106949.44740920977</v>
      </c>
      <c r="K21" s="59">
        <v>122218.68762374998</v>
      </c>
      <c r="L21" s="59">
        <v>317616.13807902846</v>
      </c>
      <c r="M21" s="59">
        <v>222767.66604696016</v>
      </c>
      <c r="N21" s="59">
        <v>108698.40639237731</v>
      </c>
      <c r="O21" s="59">
        <v>61290.478611339662</v>
      </c>
      <c r="P21" s="59">
        <v>176006.232845071</v>
      </c>
      <c r="Q21" s="59">
        <v>14286.293061916898</v>
      </c>
      <c r="R21" s="60">
        <v>472.75488947604128</v>
      </c>
      <c r="S21" s="61">
        <f t="shared" si="0"/>
        <v>1864485.0000000002</v>
      </c>
      <c r="T21" s="62">
        <v>158927</v>
      </c>
      <c r="U21" s="106"/>
      <c r="V21" s="106"/>
    </row>
    <row r="22" spans="1:22" x14ac:dyDescent="0.25">
      <c r="A22" s="20" t="s">
        <v>52</v>
      </c>
      <c r="B22" s="63">
        <f t="shared" ref="B22:Q22" si="1">SUM(B6:B21)</f>
        <v>169597.78694108033</v>
      </c>
      <c r="C22" s="63">
        <f t="shared" si="1"/>
        <v>24829.31030394743</v>
      </c>
      <c r="D22" s="63">
        <f t="shared" si="1"/>
        <v>63080.859272464935</v>
      </c>
      <c r="E22" s="63">
        <f t="shared" si="1"/>
        <v>265960.15239521128</v>
      </c>
      <c r="F22" s="63">
        <f t="shared" si="1"/>
        <v>17404.676932189377</v>
      </c>
      <c r="G22" s="63">
        <f t="shared" si="1"/>
        <v>415583.3449588918</v>
      </c>
      <c r="H22" s="63">
        <f t="shared" si="1"/>
        <v>457070.45564011665</v>
      </c>
      <c r="I22" s="63">
        <f t="shared" si="1"/>
        <v>145403.42235387309</v>
      </c>
      <c r="J22" s="63">
        <f t="shared" si="1"/>
        <v>198862.82900704115</v>
      </c>
      <c r="K22" s="63">
        <f t="shared" si="1"/>
        <v>175851.0244033036</v>
      </c>
      <c r="L22" s="63">
        <f t="shared" si="1"/>
        <v>499468.73518411868</v>
      </c>
      <c r="M22" s="63">
        <f t="shared" si="1"/>
        <v>594718.68075449776</v>
      </c>
      <c r="N22" s="63">
        <f t="shared" si="1"/>
        <v>247849.77815951005</v>
      </c>
      <c r="O22" s="63">
        <f t="shared" si="1"/>
        <v>117937.25677670154</v>
      </c>
      <c r="P22" s="63">
        <f t="shared" si="1"/>
        <v>293894.89471738436</v>
      </c>
      <c r="Q22" s="63">
        <f t="shared" si="1"/>
        <v>25994.54371809875</v>
      </c>
      <c r="R22" s="63">
        <f>SUM(R6:R21)</f>
        <v>688.24848156895769</v>
      </c>
      <c r="S22" s="64">
        <f>SUM(S6:S21)</f>
        <v>3714196</v>
      </c>
      <c r="T22" s="63">
        <f>SUM(T6:T21)</f>
        <v>420480</v>
      </c>
      <c r="U22" s="106"/>
      <c r="V22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8.75" x14ac:dyDescent="0.3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x14ac:dyDescent="0.25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x14ac:dyDescent="0.25">
      <c r="A28" s="14" t="s">
        <v>36</v>
      </c>
      <c r="B28" s="36">
        <f>'[2]Cuadro N°4-B'!E17+'[2]Cuadro N°4-C'!E17</f>
        <v>45</v>
      </c>
      <c r="C28" s="36">
        <v>87</v>
      </c>
      <c r="D28" s="36">
        <v>103</v>
      </c>
      <c r="E28" s="36">
        <v>517</v>
      </c>
      <c r="F28" s="36">
        <v>49</v>
      </c>
      <c r="G28" s="36">
        <v>474</v>
      </c>
      <c r="H28" s="36">
        <v>2076</v>
      </c>
      <c r="I28" s="36">
        <v>529</v>
      </c>
      <c r="J28" s="36">
        <v>534</v>
      </c>
      <c r="K28" s="36">
        <v>78</v>
      </c>
      <c r="L28" s="36">
        <v>1240</v>
      </c>
      <c r="M28" s="36">
        <v>650</v>
      </c>
      <c r="N28" s="36">
        <v>587</v>
      </c>
      <c r="O28" s="36">
        <v>304</v>
      </c>
      <c r="P28" s="36">
        <v>331</v>
      </c>
      <c r="Q28" s="36">
        <v>11</v>
      </c>
      <c r="R28" s="36">
        <v>0</v>
      </c>
      <c r="S28" s="65">
        <f>+SUM(B28:R28)</f>
        <v>7615</v>
      </c>
      <c r="T28" s="65">
        <v>3558</v>
      </c>
      <c r="U28" s="106"/>
      <c r="V28" s="106"/>
    </row>
    <row r="29" spans="1:22" x14ac:dyDescent="0.25">
      <c r="A29" s="16" t="s">
        <v>37</v>
      </c>
      <c r="B29" s="36">
        <f>'[2]Cuadro N°4-B'!E18+'[2]Cuadro N°4-C'!E18</f>
        <v>65</v>
      </c>
      <c r="C29" s="36">
        <v>212</v>
      </c>
      <c r="D29" s="36">
        <v>532</v>
      </c>
      <c r="E29" s="36">
        <v>1690</v>
      </c>
      <c r="F29" s="36">
        <v>83</v>
      </c>
      <c r="G29" s="36">
        <v>1292</v>
      </c>
      <c r="H29" s="36">
        <v>1877</v>
      </c>
      <c r="I29" s="36">
        <v>753</v>
      </c>
      <c r="J29" s="36">
        <v>1193</v>
      </c>
      <c r="K29" s="36">
        <v>120</v>
      </c>
      <c r="L29" s="36">
        <v>1699</v>
      </c>
      <c r="M29" s="36">
        <v>1363</v>
      </c>
      <c r="N29" s="36">
        <v>1277</v>
      </c>
      <c r="O29" s="36">
        <v>416</v>
      </c>
      <c r="P29" s="36">
        <v>507</v>
      </c>
      <c r="Q29" s="36">
        <v>80</v>
      </c>
      <c r="R29" s="36">
        <v>41</v>
      </c>
      <c r="S29" s="65">
        <f t="shared" ref="S29:S43" si="2">+SUM(B29:R29)</f>
        <v>13200</v>
      </c>
      <c r="T29" s="65">
        <v>6319</v>
      </c>
      <c r="U29" s="106"/>
      <c r="V29" s="106"/>
    </row>
    <row r="30" spans="1:22" x14ac:dyDescent="0.25">
      <c r="A30" s="16" t="s">
        <v>38</v>
      </c>
      <c r="B30" s="36">
        <f>'[2]Cuadro N°4-B'!E19+'[2]Cuadro N°4-C'!E19</f>
        <v>312</v>
      </c>
      <c r="C30" s="36">
        <v>59</v>
      </c>
      <c r="D30" s="36">
        <v>796</v>
      </c>
      <c r="E30" s="36">
        <v>1776</v>
      </c>
      <c r="F30" s="36">
        <v>940</v>
      </c>
      <c r="G30" s="36">
        <v>2166</v>
      </c>
      <c r="H30" s="36">
        <v>4296</v>
      </c>
      <c r="I30" s="36">
        <v>831</v>
      </c>
      <c r="J30" s="36">
        <v>2593</v>
      </c>
      <c r="K30" s="36">
        <v>272</v>
      </c>
      <c r="L30" s="36">
        <v>9117</v>
      </c>
      <c r="M30" s="36">
        <v>3415</v>
      </c>
      <c r="N30" s="36">
        <v>3605</v>
      </c>
      <c r="O30" s="36">
        <v>770</v>
      </c>
      <c r="P30" s="36">
        <v>2669</v>
      </c>
      <c r="Q30" s="36">
        <v>13</v>
      </c>
      <c r="R30" s="36">
        <v>0</v>
      </c>
      <c r="S30" s="65">
        <f t="shared" si="2"/>
        <v>33630</v>
      </c>
      <c r="T30" s="65">
        <v>12544</v>
      </c>
      <c r="U30" s="106"/>
      <c r="V30" s="106"/>
    </row>
    <row r="31" spans="1:22" x14ac:dyDescent="0.25">
      <c r="A31" s="16" t="s">
        <v>39</v>
      </c>
      <c r="B31" s="36">
        <f>'[2]Cuadro N°4-B'!E20+'[2]Cuadro N°4-C'!E20</f>
        <v>1434</v>
      </c>
      <c r="C31" s="36">
        <v>107</v>
      </c>
      <c r="D31" s="36">
        <v>471</v>
      </c>
      <c r="E31" s="36">
        <v>440</v>
      </c>
      <c r="F31" s="36">
        <v>14</v>
      </c>
      <c r="G31" s="36">
        <v>800</v>
      </c>
      <c r="H31" s="36">
        <v>1392</v>
      </c>
      <c r="I31" s="36">
        <v>510</v>
      </c>
      <c r="J31" s="36">
        <v>940</v>
      </c>
      <c r="K31" s="36">
        <v>52</v>
      </c>
      <c r="L31" s="36">
        <v>1615</v>
      </c>
      <c r="M31" s="36">
        <v>1875</v>
      </c>
      <c r="N31" s="36">
        <v>569</v>
      </c>
      <c r="O31" s="36">
        <v>57</v>
      </c>
      <c r="P31" s="36">
        <v>522</v>
      </c>
      <c r="Q31" s="36">
        <v>1</v>
      </c>
      <c r="R31" s="36">
        <v>0</v>
      </c>
      <c r="S31" s="65">
        <f t="shared" si="2"/>
        <v>10799</v>
      </c>
      <c r="T31" s="65">
        <v>1536</v>
      </c>
      <c r="U31" s="106"/>
      <c r="V31" s="106"/>
    </row>
    <row r="32" spans="1:22" x14ac:dyDescent="0.25">
      <c r="A32" s="16" t="s">
        <v>40</v>
      </c>
      <c r="B32" s="36">
        <f>'[2]Cuadro N°4-B'!E21+'[2]Cuadro N°4-C'!E21</f>
        <v>2052</v>
      </c>
      <c r="C32" s="36">
        <v>8</v>
      </c>
      <c r="D32" s="36">
        <v>1125</v>
      </c>
      <c r="E32" s="36">
        <v>907</v>
      </c>
      <c r="F32" s="36">
        <v>64</v>
      </c>
      <c r="G32" s="36">
        <v>1179</v>
      </c>
      <c r="H32" s="36">
        <v>4606</v>
      </c>
      <c r="I32" s="36">
        <v>625</v>
      </c>
      <c r="J32" s="36">
        <v>1883</v>
      </c>
      <c r="K32" s="36">
        <v>132</v>
      </c>
      <c r="L32" s="36">
        <v>2118</v>
      </c>
      <c r="M32" s="36">
        <v>8548</v>
      </c>
      <c r="N32" s="36">
        <v>2679</v>
      </c>
      <c r="O32" s="36">
        <v>6037</v>
      </c>
      <c r="P32" s="36">
        <v>736</v>
      </c>
      <c r="Q32" s="36">
        <v>6</v>
      </c>
      <c r="R32" s="36">
        <v>0</v>
      </c>
      <c r="S32" s="65">
        <f t="shared" si="2"/>
        <v>32705</v>
      </c>
      <c r="T32" s="65">
        <v>11464</v>
      </c>
      <c r="U32" s="106"/>
      <c r="V32" s="106"/>
    </row>
    <row r="33" spans="1:22" x14ac:dyDescent="0.25">
      <c r="A33" s="16" t="s">
        <v>41</v>
      </c>
      <c r="B33" s="36">
        <f>'[2]Cuadro N°4-B'!E22+'[2]Cuadro N°4-C'!E22</f>
        <v>398</v>
      </c>
      <c r="C33" s="36">
        <v>241</v>
      </c>
      <c r="D33" s="36">
        <v>882</v>
      </c>
      <c r="E33" s="36">
        <v>3337</v>
      </c>
      <c r="F33" s="36">
        <v>142</v>
      </c>
      <c r="G33" s="36">
        <v>3756</v>
      </c>
      <c r="H33" s="36">
        <v>10361</v>
      </c>
      <c r="I33" s="36">
        <v>461</v>
      </c>
      <c r="J33" s="36">
        <v>5903</v>
      </c>
      <c r="K33" s="36">
        <v>320</v>
      </c>
      <c r="L33" s="36">
        <v>5623</v>
      </c>
      <c r="M33" s="36">
        <v>7902</v>
      </c>
      <c r="N33" s="36">
        <v>4260</v>
      </c>
      <c r="O33" s="36">
        <v>1722</v>
      </c>
      <c r="P33" s="36">
        <v>1042</v>
      </c>
      <c r="Q33" s="36">
        <v>445</v>
      </c>
      <c r="R33" s="36">
        <v>0</v>
      </c>
      <c r="S33" s="65">
        <f t="shared" si="2"/>
        <v>46795</v>
      </c>
      <c r="T33" s="65">
        <v>21521</v>
      </c>
      <c r="U33" s="106"/>
      <c r="V33" s="106"/>
    </row>
    <row r="34" spans="1:22" x14ac:dyDescent="0.25">
      <c r="A34" s="16" t="s">
        <v>42</v>
      </c>
      <c r="B34" s="36">
        <f>'[2]Cuadro N°4-B'!E23+'[2]Cuadro N°4-C'!E23</f>
        <v>14355</v>
      </c>
      <c r="C34" s="36">
        <v>7</v>
      </c>
      <c r="D34" s="36">
        <v>122</v>
      </c>
      <c r="E34" s="36">
        <v>621</v>
      </c>
      <c r="F34" s="36">
        <v>42</v>
      </c>
      <c r="G34" s="36">
        <v>485</v>
      </c>
      <c r="H34" s="36">
        <v>3090</v>
      </c>
      <c r="I34" s="36">
        <v>118</v>
      </c>
      <c r="J34" s="36">
        <v>905</v>
      </c>
      <c r="K34" s="36">
        <v>154</v>
      </c>
      <c r="L34" s="36">
        <v>7311</v>
      </c>
      <c r="M34" s="36">
        <v>1386</v>
      </c>
      <c r="N34" s="36">
        <v>6518</v>
      </c>
      <c r="O34" s="36">
        <v>806</v>
      </c>
      <c r="P34" s="36">
        <v>4987</v>
      </c>
      <c r="Q34" s="36">
        <v>16</v>
      </c>
      <c r="R34" s="36">
        <v>0</v>
      </c>
      <c r="S34" s="65">
        <f t="shared" si="2"/>
        <v>40923</v>
      </c>
      <c r="T34" s="65">
        <v>8064</v>
      </c>
      <c r="U34" s="106"/>
      <c r="V34" s="106"/>
    </row>
    <row r="35" spans="1:22" x14ac:dyDescent="0.25">
      <c r="A35" s="16" t="s">
        <v>43</v>
      </c>
      <c r="B35" s="36">
        <f>'[2]Cuadro N°4-B'!E24+'[2]Cuadro N°4-C'!E24</f>
        <v>2438</v>
      </c>
      <c r="C35" s="36">
        <v>9</v>
      </c>
      <c r="D35" s="36">
        <v>115</v>
      </c>
      <c r="E35" s="36">
        <v>8199</v>
      </c>
      <c r="F35" s="36">
        <v>496</v>
      </c>
      <c r="G35" s="36">
        <v>4757</v>
      </c>
      <c r="H35" s="36">
        <v>9757</v>
      </c>
      <c r="I35" s="36">
        <v>621</v>
      </c>
      <c r="J35" s="36">
        <v>3394</v>
      </c>
      <c r="K35" s="36">
        <v>481</v>
      </c>
      <c r="L35" s="36">
        <v>4485</v>
      </c>
      <c r="M35" s="36">
        <v>12703</v>
      </c>
      <c r="N35" s="36">
        <v>4579</v>
      </c>
      <c r="O35" s="36">
        <v>1081</v>
      </c>
      <c r="P35" s="36">
        <v>3282</v>
      </c>
      <c r="Q35" s="36">
        <v>8</v>
      </c>
      <c r="R35" s="36">
        <v>0</v>
      </c>
      <c r="S35" s="65">
        <f t="shared" si="2"/>
        <v>56405</v>
      </c>
      <c r="T35" s="65">
        <v>17054</v>
      </c>
      <c r="U35" s="106"/>
      <c r="V35" s="106"/>
    </row>
    <row r="36" spans="1:22" x14ac:dyDescent="0.25">
      <c r="A36" s="16" t="s">
        <v>44</v>
      </c>
      <c r="B36" s="36">
        <f>'[2]Cuadro N°4-B'!E25+'[2]Cuadro N°4-C'!E25</f>
        <v>8638</v>
      </c>
      <c r="C36" s="36">
        <v>5</v>
      </c>
      <c r="D36" s="36">
        <v>63</v>
      </c>
      <c r="E36" s="36">
        <v>1296</v>
      </c>
      <c r="F36" s="36">
        <v>165</v>
      </c>
      <c r="G36" s="36">
        <v>499</v>
      </c>
      <c r="H36" s="36">
        <v>2811</v>
      </c>
      <c r="I36" s="36">
        <v>882</v>
      </c>
      <c r="J36" s="36">
        <v>1159</v>
      </c>
      <c r="K36" s="36">
        <v>89</v>
      </c>
      <c r="L36" s="36">
        <v>1529</v>
      </c>
      <c r="M36" s="36">
        <v>3911</v>
      </c>
      <c r="N36" s="36">
        <v>1503</v>
      </c>
      <c r="O36" s="36">
        <v>196</v>
      </c>
      <c r="P36" s="36">
        <v>702</v>
      </c>
      <c r="Q36" s="36">
        <v>11</v>
      </c>
      <c r="R36" s="36">
        <v>0</v>
      </c>
      <c r="S36" s="65">
        <f t="shared" si="2"/>
        <v>23459</v>
      </c>
      <c r="T36" s="65">
        <v>13218</v>
      </c>
      <c r="U36" s="106"/>
      <c r="V36" s="106"/>
    </row>
    <row r="37" spans="1:22" x14ac:dyDescent="0.25">
      <c r="A37" s="16" t="s">
        <v>45</v>
      </c>
      <c r="B37" s="36">
        <f>'[2]Cuadro N°4-B'!E26+'[2]Cuadro N°4-C'!E26</f>
        <v>3367</v>
      </c>
      <c r="C37" s="36">
        <v>482</v>
      </c>
      <c r="D37" s="36">
        <v>463</v>
      </c>
      <c r="E37" s="36">
        <v>12080</v>
      </c>
      <c r="F37" s="36">
        <v>547</v>
      </c>
      <c r="G37" s="36">
        <v>4942</v>
      </c>
      <c r="H37" s="36">
        <v>13999</v>
      </c>
      <c r="I37" s="36">
        <v>1332</v>
      </c>
      <c r="J37" s="36">
        <v>6483</v>
      </c>
      <c r="K37" s="36">
        <v>843</v>
      </c>
      <c r="L37" s="36">
        <v>10720</v>
      </c>
      <c r="M37" s="36">
        <v>16301</v>
      </c>
      <c r="N37" s="36">
        <v>6884</v>
      </c>
      <c r="O37" s="36">
        <v>2553</v>
      </c>
      <c r="P37" s="36">
        <v>4713</v>
      </c>
      <c r="Q37" s="36">
        <v>40</v>
      </c>
      <c r="R37" s="36">
        <v>0</v>
      </c>
      <c r="S37" s="65">
        <f t="shared" si="2"/>
        <v>85749</v>
      </c>
      <c r="T37" s="65">
        <v>27526</v>
      </c>
      <c r="U37" s="106"/>
      <c r="V37" s="106"/>
    </row>
    <row r="38" spans="1:22" x14ac:dyDescent="0.25">
      <c r="A38" s="16" t="s">
        <v>46</v>
      </c>
      <c r="B38" s="36">
        <f>'[2]Cuadro N°4-B'!E27+'[2]Cuadro N°4-C'!E27</f>
        <v>2716</v>
      </c>
      <c r="C38" s="36">
        <v>74</v>
      </c>
      <c r="D38" s="36">
        <v>154</v>
      </c>
      <c r="E38" s="36">
        <v>2580</v>
      </c>
      <c r="F38" s="36">
        <v>71</v>
      </c>
      <c r="G38" s="36">
        <v>2587</v>
      </c>
      <c r="H38" s="36">
        <v>5162</v>
      </c>
      <c r="I38" s="36">
        <v>178</v>
      </c>
      <c r="J38" s="36">
        <v>4143</v>
      </c>
      <c r="K38" s="36">
        <v>174</v>
      </c>
      <c r="L38" s="36">
        <v>3817</v>
      </c>
      <c r="M38" s="36">
        <v>18953</v>
      </c>
      <c r="N38" s="36">
        <v>9981</v>
      </c>
      <c r="O38" s="36">
        <v>1685</v>
      </c>
      <c r="P38" s="36">
        <v>1356</v>
      </c>
      <c r="Q38" s="36">
        <v>48</v>
      </c>
      <c r="R38" s="36">
        <v>0</v>
      </c>
      <c r="S38" s="65">
        <f t="shared" si="2"/>
        <v>53679</v>
      </c>
      <c r="T38" s="65">
        <v>15555</v>
      </c>
      <c r="U38" s="106"/>
      <c r="V38" s="106"/>
    </row>
    <row r="39" spans="1:22" x14ac:dyDescent="0.25">
      <c r="A39" s="16" t="s">
        <v>47</v>
      </c>
      <c r="B39" s="36">
        <f>'[2]Cuadro N°4-B'!E28+'[2]Cuadro N°4-C'!E28</f>
        <v>4176</v>
      </c>
      <c r="C39" s="36">
        <v>221</v>
      </c>
      <c r="D39" s="36">
        <v>37</v>
      </c>
      <c r="E39" s="36">
        <v>3197</v>
      </c>
      <c r="F39" s="36">
        <v>156</v>
      </c>
      <c r="G39" s="36">
        <v>644</v>
      </c>
      <c r="H39" s="36">
        <v>2286</v>
      </c>
      <c r="I39" s="36">
        <v>172</v>
      </c>
      <c r="J39" s="36">
        <v>4185</v>
      </c>
      <c r="K39" s="36">
        <v>120</v>
      </c>
      <c r="L39" s="36">
        <v>1241</v>
      </c>
      <c r="M39" s="36">
        <v>4330</v>
      </c>
      <c r="N39" s="36">
        <v>1144</v>
      </c>
      <c r="O39" s="36">
        <v>197</v>
      </c>
      <c r="P39" s="36">
        <v>412</v>
      </c>
      <c r="Q39" s="36">
        <v>12</v>
      </c>
      <c r="R39" s="36">
        <v>0</v>
      </c>
      <c r="S39" s="65">
        <f t="shared" si="2"/>
        <v>22530</v>
      </c>
      <c r="T39" s="65">
        <v>5256</v>
      </c>
      <c r="U39" s="106"/>
      <c r="V39" s="106"/>
    </row>
    <row r="40" spans="1:22" x14ac:dyDescent="0.25">
      <c r="A40" s="16" t="s">
        <v>48</v>
      </c>
      <c r="B40" s="36">
        <f>'[2]Cuadro N°4-B'!E29+'[2]Cuadro N°4-C'!E29</f>
        <v>15</v>
      </c>
      <c r="C40" s="36">
        <v>5849</v>
      </c>
      <c r="D40" s="36">
        <v>185</v>
      </c>
      <c r="E40" s="36">
        <v>4613</v>
      </c>
      <c r="F40" s="36">
        <v>558</v>
      </c>
      <c r="G40" s="36">
        <v>1946</v>
      </c>
      <c r="H40" s="36">
        <v>11436</v>
      </c>
      <c r="I40" s="36">
        <v>1261</v>
      </c>
      <c r="J40" s="36">
        <v>6520</v>
      </c>
      <c r="K40" s="36">
        <v>224</v>
      </c>
      <c r="L40" s="36">
        <v>6850</v>
      </c>
      <c r="M40" s="36">
        <v>12853</v>
      </c>
      <c r="N40" s="36">
        <v>10751</v>
      </c>
      <c r="O40" s="36">
        <v>2860</v>
      </c>
      <c r="P40" s="36">
        <v>2203</v>
      </c>
      <c r="Q40" s="36">
        <v>60</v>
      </c>
      <c r="R40" s="36">
        <v>15</v>
      </c>
      <c r="S40" s="65">
        <f t="shared" si="2"/>
        <v>68199</v>
      </c>
      <c r="T40" s="65">
        <v>15610</v>
      </c>
      <c r="U40" s="106"/>
      <c r="V40" s="106"/>
    </row>
    <row r="41" spans="1:22" x14ac:dyDescent="0.25">
      <c r="A41" s="16" t="s">
        <v>49</v>
      </c>
      <c r="B41" s="36">
        <f>'[2]Cuadro N°4-B'!E30+'[2]Cuadro N°4-C'!E30</f>
        <v>330</v>
      </c>
      <c r="C41" s="36">
        <v>256</v>
      </c>
      <c r="D41" s="36">
        <v>7</v>
      </c>
      <c r="E41" s="36">
        <v>267</v>
      </c>
      <c r="F41" s="36">
        <v>7</v>
      </c>
      <c r="G41" s="36">
        <v>196</v>
      </c>
      <c r="H41" s="36">
        <v>785</v>
      </c>
      <c r="I41" s="36">
        <v>35</v>
      </c>
      <c r="J41" s="36">
        <v>317</v>
      </c>
      <c r="K41" s="36">
        <v>6</v>
      </c>
      <c r="L41" s="36">
        <v>223</v>
      </c>
      <c r="M41" s="36">
        <v>2351</v>
      </c>
      <c r="N41" s="36">
        <v>460</v>
      </c>
      <c r="O41" s="36">
        <v>103</v>
      </c>
      <c r="P41" s="36">
        <v>226</v>
      </c>
      <c r="Q41" s="36">
        <v>0</v>
      </c>
      <c r="R41" s="36">
        <v>15</v>
      </c>
      <c r="S41" s="65">
        <f t="shared" si="2"/>
        <v>5584</v>
      </c>
      <c r="T41" s="65">
        <v>815</v>
      </c>
      <c r="U41" s="106"/>
      <c r="V41" s="106"/>
    </row>
    <row r="42" spans="1:22" x14ac:dyDescent="0.25">
      <c r="A42" s="16" t="s">
        <v>50</v>
      </c>
      <c r="B42" s="36">
        <f>'[2]Cuadro N°4-B'!E31+'[2]Cuadro N°4-C'!E31</f>
        <v>11015</v>
      </c>
      <c r="C42" s="36">
        <v>256</v>
      </c>
      <c r="D42" s="36">
        <v>26</v>
      </c>
      <c r="E42" s="36">
        <v>845</v>
      </c>
      <c r="F42" s="36">
        <v>4</v>
      </c>
      <c r="G42" s="36">
        <v>243</v>
      </c>
      <c r="H42" s="36">
        <v>1981</v>
      </c>
      <c r="I42" s="36">
        <v>285</v>
      </c>
      <c r="J42" s="36">
        <v>861</v>
      </c>
      <c r="K42" s="36">
        <v>79</v>
      </c>
      <c r="L42" s="36">
        <v>3852</v>
      </c>
      <c r="M42" s="36">
        <v>1213</v>
      </c>
      <c r="N42" s="36">
        <v>1335</v>
      </c>
      <c r="O42" s="36">
        <v>2555</v>
      </c>
      <c r="P42" s="36">
        <v>625</v>
      </c>
      <c r="Q42" s="36">
        <v>1</v>
      </c>
      <c r="R42" s="36">
        <v>9</v>
      </c>
      <c r="S42" s="65">
        <f t="shared" si="2"/>
        <v>25185</v>
      </c>
      <c r="T42" s="65">
        <v>4649</v>
      </c>
      <c r="U42" s="106"/>
      <c r="V42" s="106"/>
    </row>
    <row r="43" spans="1:22" x14ac:dyDescent="0.25">
      <c r="A43" s="18" t="s">
        <v>51</v>
      </c>
      <c r="B43" s="36">
        <f>'[2]Cuadro N°4-B'!E32+'[2]Cuadro N°4-C'!E32</f>
        <v>0</v>
      </c>
      <c r="C43" s="36">
        <v>2040</v>
      </c>
      <c r="D43" s="36">
        <v>5040</v>
      </c>
      <c r="E43" s="36">
        <v>42405</v>
      </c>
      <c r="F43" s="36">
        <v>1337</v>
      </c>
      <c r="G43" s="36">
        <v>19968</v>
      </c>
      <c r="H43" s="36">
        <v>153317</v>
      </c>
      <c r="I43" s="36">
        <v>9052</v>
      </c>
      <c r="J43" s="36">
        <v>60257</v>
      </c>
      <c r="K43" s="36">
        <v>11492</v>
      </c>
      <c r="L43" s="36">
        <v>99343</v>
      </c>
      <c r="M43" s="36">
        <v>42570</v>
      </c>
      <c r="N43" s="36">
        <v>39108</v>
      </c>
      <c r="O43" s="36">
        <v>37558</v>
      </c>
      <c r="P43" s="36">
        <v>22487</v>
      </c>
      <c r="Q43" s="36">
        <v>548</v>
      </c>
      <c r="R43" s="36">
        <v>8</v>
      </c>
      <c r="S43" s="65">
        <f t="shared" si="2"/>
        <v>546530</v>
      </c>
      <c r="T43" s="65">
        <v>73612</v>
      </c>
      <c r="U43" s="106"/>
      <c r="V43" s="106"/>
    </row>
    <row r="44" spans="1:22" x14ac:dyDescent="0.25">
      <c r="A44" s="20" t="s">
        <v>52</v>
      </c>
      <c r="B44" s="63">
        <f>+SUM(B28:B43)</f>
        <v>51356</v>
      </c>
      <c r="C44" s="63">
        <f t="shared" ref="C44:R44" si="3">+SUM(C28:C43)</f>
        <v>9913</v>
      </c>
      <c r="D44" s="63">
        <f t="shared" si="3"/>
        <v>10121</v>
      </c>
      <c r="E44" s="63">
        <f>+SUM(E28:E43)</f>
        <v>84770</v>
      </c>
      <c r="F44" s="63">
        <f t="shared" si="3"/>
        <v>4675</v>
      </c>
      <c r="G44" s="63">
        <f t="shared" si="3"/>
        <v>45934</v>
      </c>
      <c r="H44" s="63">
        <f t="shared" si="3"/>
        <v>229232</v>
      </c>
      <c r="I44" s="63">
        <f t="shared" si="3"/>
        <v>17645</v>
      </c>
      <c r="J44" s="63">
        <f t="shared" si="3"/>
        <v>101270</v>
      </c>
      <c r="K44" s="63">
        <f t="shared" si="3"/>
        <v>14636</v>
      </c>
      <c r="L44" s="63">
        <f t="shared" si="3"/>
        <v>160783</v>
      </c>
      <c r="M44" s="63">
        <f t="shared" si="3"/>
        <v>140324</v>
      </c>
      <c r="N44" s="63">
        <f t="shared" si="3"/>
        <v>95240</v>
      </c>
      <c r="O44" s="63">
        <f t="shared" si="3"/>
        <v>58900</v>
      </c>
      <c r="P44" s="63">
        <f t="shared" si="3"/>
        <v>46800</v>
      </c>
      <c r="Q44" s="63">
        <f t="shared" si="3"/>
        <v>1300</v>
      </c>
      <c r="R44" s="63">
        <f t="shared" si="3"/>
        <v>88</v>
      </c>
      <c r="S44" s="65">
        <f>+SUM(S28:S43)</f>
        <v>1072987</v>
      </c>
      <c r="T44" s="65">
        <f>+SUM(T28:T43)</f>
        <v>238301</v>
      </c>
      <c r="U44" s="106"/>
      <c r="V44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8.75" x14ac:dyDescent="0.3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x14ac:dyDescent="0.25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x14ac:dyDescent="0.25">
      <c r="A50" s="14" t="s">
        <v>36</v>
      </c>
      <c r="B50" s="67">
        <v>56</v>
      </c>
      <c r="C50" s="67">
        <v>23</v>
      </c>
      <c r="D50" s="67">
        <v>0</v>
      </c>
      <c r="E50" s="67">
        <v>26</v>
      </c>
      <c r="F50" s="67">
        <v>0</v>
      </c>
      <c r="G50" s="67">
        <v>0</v>
      </c>
      <c r="H50" s="67">
        <v>624</v>
      </c>
      <c r="I50" s="67">
        <v>59</v>
      </c>
      <c r="J50" s="67">
        <v>21</v>
      </c>
      <c r="K50" s="67">
        <v>0</v>
      </c>
      <c r="L50" s="67">
        <v>76</v>
      </c>
      <c r="M50" s="67">
        <v>0</v>
      </c>
      <c r="N50" s="67">
        <v>59</v>
      </c>
      <c r="O50" s="67">
        <v>0</v>
      </c>
      <c r="P50" s="67">
        <v>2</v>
      </c>
      <c r="Q50" s="67">
        <v>0</v>
      </c>
      <c r="R50" s="67">
        <v>0</v>
      </c>
      <c r="S50" s="66">
        <f>SUM(B50:R50)</f>
        <v>946</v>
      </c>
      <c r="T50" s="66">
        <v>168</v>
      </c>
      <c r="U50" s="106"/>
      <c r="V50" s="106"/>
    </row>
    <row r="51" spans="1:22" x14ac:dyDescent="0.25">
      <c r="A51" s="16" t="s">
        <v>37</v>
      </c>
      <c r="B51" s="67">
        <v>26</v>
      </c>
      <c r="C51" s="67">
        <v>0</v>
      </c>
      <c r="D51" s="67">
        <v>0</v>
      </c>
      <c r="E51" s="67">
        <v>53</v>
      </c>
      <c r="F51" s="67">
        <v>0</v>
      </c>
      <c r="G51" s="67">
        <v>0</v>
      </c>
      <c r="H51" s="67">
        <v>293</v>
      </c>
      <c r="I51" s="67">
        <v>8</v>
      </c>
      <c r="J51" s="67">
        <v>494</v>
      </c>
      <c r="K51" s="67">
        <v>0</v>
      </c>
      <c r="L51" s="67">
        <v>122</v>
      </c>
      <c r="M51" s="67">
        <v>0</v>
      </c>
      <c r="N51" s="67">
        <v>138</v>
      </c>
      <c r="O51" s="67">
        <v>0</v>
      </c>
      <c r="P51" s="67">
        <v>77</v>
      </c>
      <c r="Q51" s="67">
        <v>0</v>
      </c>
      <c r="R51" s="67">
        <v>0</v>
      </c>
      <c r="S51" s="66">
        <f t="shared" ref="S51:S65" si="4">SUM(B51:R51)</f>
        <v>1211</v>
      </c>
      <c r="T51" s="66">
        <v>193</v>
      </c>
      <c r="U51" s="106"/>
      <c r="V51" s="106"/>
    </row>
    <row r="52" spans="1:22" x14ac:dyDescent="0.25">
      <c r="A52" s="16" t="s">
        <v>38</v>
      </c>
      <c r="B52" s="67">
        <v>0</v>
      </c>
      <c r="C52" s="67">
        <v>15</v>
      </c>
      <c r="D52" s="67">
        <v>175</v>
      </c>
      <c r="E52" s="67">
        <v>367</v>
      </c>
      <c r="F52" s="67">
        <v>0</v>
      </c>
      <c r="G52" s="67">
        <v>121</v>
      </c>
      <c r="H52" s="67">
        <v>609</v>
      </c>
      <c r="I52" s="67">
        <v>108</v>
      </c>
      <c r="J52" s="67">
        <v>257</v>
      </c>
      <c r="K52" s="67">
        <v>0</v>
      </c>
      <c r="L52" s="67">
        <v>562</v>
      </c>
      <c r="M52" s="67">
        <v>0</v>
      </c>
      <c r="N52" s="67">
        <v>70</v>
      </c>
      <c r="O52" s="67">
        <v>1</v>
      </c>
      <c r="P52" s="67">
        <v>30</v>
      </c>
      <c r="Q52" s="67">
        <v>0</v>
      </c>
      <c r="R52" s="67">
        <v>0</v>
      </c>
      <c r="S52" s="66">
        <f t="shared" si="4"/>
        <v>2315</v>
      </c>
      <c r="T52" s="66">
        <v>275</v>
      </c>
      <c r="U52" s="106"/>
      <c r="V52" s="106"/>
    </row>
    <row r="53" spans="1:22" x14ac:dyDescent="0.25">
      <c r="A53" s="16" t="s">
        <v>39</v>
      </c>
      <c r="B53" s="67">
        <v>55</v>
      </c>
      <c r="C53" s="67">
        <v>0</v>
      </c>
      <c r="D53" s="67">
        <v>183</v>
      </c>
      <c r="E53" s="67">
        <v>672</v>
      </c>
      <c r="F53" s="67">
        <v>4</v>
      </c>
      <c r="G53" s="67">
        <v>93</v>
      </c>
      <c r="H53" s="67">
        <v>212</v>
      </c>
      <c r="I53" s="67">
        <v>101</v>
      </c>
      <c r="J53" s="67">
        <v>231</v>
      </c>
      <c r="K53" s="67">
        <v>0</v>
      </c>
      <c r="L53" s="67">
        <v>442</v>
      </c>
      <c r="M53" s="67">
        <v>0</v>
      </c>
      <c r="N53" s="67">
        <v>203</v>
      </c>
      <c r="O53" s="67">
        <v>26</v>
      </c>
      <c r="P53" s="67">
        <v>236</v>
      </c>
      <c r="Q53" s="67">
        <v>0</v>
      </c>
      <c r="R53" s="67">
        <v>0</v>
      </c>
      <c r="S53" s="66">
        <f t="shared" si="4"/>
        <v>2458</v>
      </c>
      <c r="T53" s="66">
        <v>147</v>
      </c>
      <c r="U53" s="106"/>
      <c r="V53" s="106"/>
    </row>
    <row r="54" spans="1:22" x14ac:dyDescent="0.25">
      <c r="A54" s="16" t="s">
        <v>40</v>
      </c>
      <c r="B54" s="67">
        <v>257</v>
      </c>
      <c r="C54" s="67">
        <v>1</v>
      </c>
      <c r="D54" s="67">
        <v>60</v>
      </c>
      <c r="E54" s="67">
        <v>1154</v>
      </c>
      <c r="F54" s="67">
        <v>65</v>
      </c>
      <c r="G54" s="67">
        <v>25</v>
      </c>
      <c r="H54" s="67">
        <v>655</v>
      </c>
      <c r="I54" s="67">
        <v>62</v>
      </c>
      <c r="J54" s="67">
        <v>281</v>
      </c>
      <c r="K54" s="67">
        <v>0</v>
      </c>
      <c r="L54" s="67">
        <v>250</v>
      </c>
      <c r="M54" s="67">
        <v>0</v>
      </c>
      <c r="N54" s="67">
        <v>649</v>
      </c>
      <c r="O54" s="67">
        <v>13</v>
      </c>
      <c r="P54" s="67">
        <v>74</v>
      </c>
      <c r="Q54" s="67">
        <v>0</v>
      </c>
      <c r="R54" s="67">
        <v>0</v>
      </c>
      <c r="S54" s="66">
        <f t="shared" si="4"/>
        <v>3546</v>
      </c>
      <c r="T54" s="66">
        <v>4504</v>
      </c>
      <c r="U54" s="106"/>
      <c r="V54" s="106"/>
    </row>
    <row r="55" spans="1:22" x14ac:dyDescent="0.25">
      <c r="A55" s="16" t="s">
        <v>41</v>
      </c>
      <c r="B55" s="67">
        <v>6347</v>
      </c>
      <c r="C55" s="67">
        <v>157</v>
      </c>
      <c r="D55" s="67">
        <v>1135</v>
      </c>
      <c r="E55" s="67">
        <v>8418</v>
      </c>
      <c r="F55" s="67">
        <v>974</v>
      </c>
      <c r="G55" s="67">
        <v>2337</v>
      </c>
      <c r="H55" s="67">
        <v>11911</v>
      </c>
      <c r="I55" s="67">
        <v>3060</v>
      </c>
      <c r="J55" s="67">
        <v>8621</v>
      </c>
      <c r="K55" s="67">
        <v>200</v>
      </c>
      <c r="L55" s="67">
        <v>7250</v>
      </c>
      <c r="M55" s="67">
        <v>13442</v>
      </c>
      <c r="N55" s="67">
        <v>11169</v>
      </c>
      <c r="O55" s="67">
        <v>1974</v>
      </c>
      <c r="P55" s="67">
        <v>5220</v>
      </c>
      <c r="Q55" s="67">
        <v>0</v>
      </c>
      <c r="R55" s="67">
        <v>8</v>
      </c>
      <c r="S55" s="66">
        <f t="shared" si="4"/>
        <v>82223</v>
      </c>
      <c r="T55" s="66">
        <v>27039</v>
      </c>
      <c r="U55" s="106"/>
      <c r="V55" s="106"/>
    </row>
    <row r="56" spans="1:22" x14ac:dyDescent="0.25">
      <c r="A56" s="16" t="s">
        <v>42</v>
      </c>
      <c r="B56" s="67">
        <v>2602</v>
      </c>
      <c r="C56" s="67">
        <v>3</v>
      </c>
      <c r="D56" s="67">
        <v>136</v>
      </c>
      <c r="E56" s="67">
        <v>1919</v>
      </c>
      <c r="F56" s="67">
        <v>60</v>
      </c>
      <c r="G56" s="67">
        <v>49</v>
      </c>
      <c r="H56" s="67">
        <v>2629</v>
      </c>
      <c r="I56" s="67">
        <v>281</v>
      </c>
      <c r="J56" s="67">
        <v>409</v>
      </c>
      <c r="K56" s="67">
        <v>0</v>
      </c>
      <c r="L56" s="67">
        <v>211</v>
      </c>
      <c r="M56" s="67">
        <v>1668</v>
      </c>
      <c r="N56" s="67">
        <v>1067</v>
      </c>
      <c r="O56" s="67">
        <v>188</v>
      </c>
      <c r="P56" s="67">
        <v>242</v>
      </c>
      <c r="Q56" s="67">
        <v>0</v>
      </c>
      <c r="R56" s="67">
        <v>0</v>
      </c>
      <c r="S56" s="66">
        <f t="shared" si="4"/>
        <v>11464</v>
      </c>
      <c r="T56" s="66">
        <v>10104</v>
      </c>
      <c r="U56" s="106"/>
      <c r="V56" s="106"/>
    </row>
    <row r="57" spans="1:22" x14ac:dyDescent="0.25">
      <c r="A57" s="16" t="s">
        <v>43</v>
      </c>
      <c r="B57" s="67">
        <v>1107</v>
      </c>
      <c r="C57" s="67">
        <v>4</v>
      </c>
      <c r="D57" s="67">
        <v>21</v>
      </c>
      <c r="E57" s="67">
        <v>1265</v>
      </c>
      <c r="F57" s="67">
        <v>18</v>
      </c>
      <c r="G57" s="67">
        <v>135</v>
      </c>
      <c r="H57" s="67">
        <v>1080</v>
      </c>
      <c r="I57" s="67">
        <v>128</v>
      </c>
      <c r="J57" s="67">
        <v>1029</v>
      </c>
      <c r="K57" s="67">
        <v>7</v>
      </c>
      <c r="L57" s="67">
        <v>255</v>
      </c>
      <c r="M57" s="67">
        <v>0</v>
      </c>
      <c r="N57" s="67">
        <v>533</v>
      </c>
      <c r="O57" s="67">
        <v>19</v>
      </c>
      <c r="P57" s="67">
        <v>178</v>
      </c>
      <c r="Q57" s="67">
        <v>0</v>
      </c>
      <c r="R57" s="67">
        <v>0</v>
      </c>
      <c r="S57" s="66">
        <f t="shared" si="4"/>
        <v>5779</v>
      </c>
      <c r="T57" s="66">
        <v>5666</v>
      </c>
      <c r="U57" s="106"/>
      <c r="V57" s="106"/>
    </row>
    <row r="58" spans="1:22" x14ac:dyDescent="0.25">
      <c r="A58" s="16" t="s">
        <v>44</v>
      </c>
      <c r="B58" s="68">
        <v>731</v>
      </c>
      <c r="C58" s="68">
        <v>0</v>
      </c>
      <c r="D58" s="68">
        <v>22</v>
      </c>
      <c r="E58" s="68">
        <v>462</v>
      </c>
      <c r="F58" s="68">
        <v>0</v>
      </c>
      <c r="G58" s="68">
        <v>71</v>
      </c>
      <c r="H58" s="68">
        <v>142</v>
      </c>
      <c r="I58" s="68">
        <v>627</v>
      </c>
      <c r="J58" s="68">
        <v>64</v>
      </c>
      <c r="K58" s="68">
        <v>0</v>
      </c>
      <c r="L58" s="68">
        <v>57</v>
      </c>
      <c r="M58" s="68">
        <v>547</v>
      </c>
      <c r="N58" s="68">
        <v>2</v>
      </c>
      <c r="O58" s="68">
        <v>16</v>
      </c>
      <c r="P58" s="68">
        <v>134</v>
      </c>
      <c r="Q58" s="68">
        <v>0</v>
      </c>
      <c r="R58" s="68">
        <v>0</v>
      </c>
      <c r="S58" s="66">
        <f t="shared" si="4"/>
        <v>2875</v>
      </c>
      <c r="T58" s="66">
        <v>1273</v>
      </c>
      <c r="U58" s="106"/>
      <c r="V58" s="106"/>
    </row>
    <row r="59" spans="1:22" x14ac:dyDescent="0.25">
      <c r="A59" s="16" t="s">
        <v>45</v>
      </c>
      <c r="B59" s="68">
        <v>1526</v>
      </c>
      <c r="C59" s="68">
        <v>470</v>
      </c>
      <c r="D59" s="68">
        <v>273</v>
      </c>
      <c r="E59" s="68">
        <v>3099</v>
      </c>
      <c r="F59" s="68">
        <v>11</v>
      </c>
      <c r="G59" s="68">
        <v>292</v>
      </c>
      <c r="H59" s="68">
        <v>1204</v>
      </c>
      <c r="I59" s="68">
        <v>415</v>
      </c>
      <c r="J59" s="68">
        <v>924</v>
      </c>
      <c r="K59" s="68">
        <v>133</v>
      </c>
      <c r="L59" s="68">
        <v>1746</v>
      </c>
      <c r="M59" s="68">
        <v>2960</v>
      </c>
      <c r="N59" s="68">
        <v>2793</v>
      </c>
      <c r="O59" s="68">
        <v>139</v>
      </c>
      <c r="P59" s="68">
        <v>338</v>
      </c>
      <c r="Q59" s="68">
        <v>0</v>
      </c>
      <c r="R59" s="68">
        <v>0</v>
      </c>
      <c r="S59" s="66">
        <f t="shared" si="4"/>
        <v>16323</v>
      </c>
      <c r="T59" s="66">
        <v>21117</v>
      </c>
      <c r="U59" s="106"/>
      <c r="V59" s="106"/>
    </row>
    <row r="60" spans="1:22" x14ac:dyDescent="0.25">
      <c r="A60" s="16" t="s">
        <v>46</v>
      </c>
      <c r="B60" s="68">
        <v>2822</v>
      </c>
      <c r="C60" s="68">
        <v>24</v>
      </c>
      <c r="D60" s="68">
        <v>658</v>
      </c>
      <c r="E60" s="68">
        <v>10413</v>
      </c>
      <c r="F60" s="68">
        <v>80</v>
      </c>
      <c r="G60" s="68">
        <v>440</v>
      </c>
      <c r="H60" s="68">
        <v>1539</v>
      </c>
      <c r="I60" s="68">
        <v>230</v>
      </c>
      <c r="J60" s="68">
        <v>760</v>
      </c>
      <c r="K60" s="68">
        <v>13</v>
      </c>
      <c r="L60" s="68">
        <v>528</v>
      </c>
      <c r="M60" s="68">
        <v>905</v>
      </c>
      <c r="N60" s="68">
        <v>1203</v>
      </c>
      <c r="O60" s="68">
        <v>44</v>
      </c>
      <c r="P60" s="68">
        <v>433</v>
      </c>
      <c r="Q60" s="68">
        <v>0</v>
      </c>
      <c r="R60" s="68">
        <v>7</v>
      </c>
      <c r="S60" s="66">
        <f t="shared" si="4"/>
        <v>20099</v>
      </c>
      <c r="T60" s="66">
        <v>19333</v>
      </c>
      <c r="U60" s="106"/>
      <c r="V60" s="106"/>
    </row>
    <row r="61" spans="1:22" x14ac:dyDescent="0.25">
      <c r="A61" s="16" t="s">
        <v>47</v>
      </c>
      <c r="B61" s="68">
        <v>146</v>
      </c>
      <c r="C61" s="68">
        <v>0</v>
      </c>
      <c r="D61" s="68">
        <v>7</v>
      </c>
      <c r="E61" s="68">
        <v>46</v>
      </c>
      <c r="F61" s="68">
        <v>0</v>
      </c>
      <c r="G61" s="68">
        <v>36</v>
      </c>
      <c r="H61" s="68">
        <v>83</v>
      </c>
      <c r="I61" s="68">
        <v>156</v>
      </c>
      <c r="J61" s="68">
        <v>4</v>
      </c>
      <c r="K61" s="68">
        <v>0</v>
      </c>
      <c r="L61" s="68">
        <v>85</v>
      </c>
      <c r="M61" s="68">
        <v>0</v>
      </c>
      <c r="N61" s="68">
        <v>11</v>
      </c>
      <c r="O61" s="68">
        <v>9</v>
      </c>
      <c r="P61" s="68">
        <v>6</v>
      </c>
      <c r="Q61" s="68">
        <v>0</v>
      </c>
      <c r="R61" s="68">
        <v>0</v>
      </c>
      <c r="S61" s="66">
        <f t="shared" si="4"/>
        <v>589</v>
      </c>
      <c r="T61" s="66">
        <v>5492</v>
      </c>
      <c r="U61" s="106"/>
      <c r="V61" s="106"/>
    </row>
    <row r="62" spans="1:22" x14ac:dyDescent="0.25">
      <c r="A62" s="16" t="s">
        <v>48</v>
      </c>
      <c r="B62" s="68">
        <v>419</v>
      </c>
      <c r="C62" s="68">
        <v>87</v>
      </c>
      <c r="D62" s="68">
        <v>89</v>
      </c>
      <c r="E62" s="68">
        <v>1993</v>
      </c>
      <c r="F62" s="68">
        <v>34</v>
      </c>
      <c r="G62" s="68">
        <v>43</v>
      </c>
      <c r="H62" s="68">
        <v>482</v>
      </c>
      <c r="I62" s="68">
        <v>100</v>
      </c>
      <c r="J62" s="68">
        <v>471</v>
      </c>
      <c r="K62" s="68">
        <v>0</v>
      </c>
      <c r="L62" s="68">
        <v>207</v>
      </c>
      <c r="M62" s="68">
        <v>0</v>
      </c>
      <c r="N62" s="68">
        <v>90</v>
      </c>
      <c r="O62" s="68">
        <v>6</v>
      </c>
      <c r="P62" s="68">
        <v>160</v>
      </c>
      <c r="Q62" s="68">
        <v>0</v>
      </c>
      <c r="R62" s="68">
        <v>0</v>
      </c>
      <c r="S62" s="66">
        <f t="shared" si="4"/>
        <v>4181</v>
      </c>
      <c r="T62" s="66">
        <v>6739</v>
      </c>
      <c r="U62" s="106"/>
      <c r="V62" s="106"/>
    </row>
    <row r="63" spans="1:22" x14ac:dyDescent="0.25">
      <c r="A63" s="16" t="s">
        <v>49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6">
        <f t="shared" si="4"/>
        <v>0</v>
      </c>
      <c r="T63" s="69">
        <v>0</v>
      </c>
      <c r="U63" s="106"/>
      <c r="V63" s="106"/>
    </row>
    <row r="64" spans="1:22" x14ac:dyDescent="0.25">
      <c r="A64" s="16" t="s">
        <v>50</v>
      </c>
      <c r="B64" s="68">
        <v>0</v>
      </c>
      <c r="C64" s="68">
        <v>0</v>
      </c>
      <c r="D64" s="68">
        <v>0</v>
      </c>
      <c r="E64" s="68">
        <v>9</v>
      </c>
      <c r="F64" s="68">
        <v>0</v>
      </c>
      <c r="G64" s="68">
        <v>0</v>
      </c>
      <c r="H64" s="68">
        <v>20</v>
      </c>
      <c r="I64" s="68">
        <v>15</v>
      </c>
      <c r="J64" s="68">
        <v>6</v>
      </c>
      <c r="K64" s="68">
        <v>0</v>
      </c>
      <c r="L64" s="68">
        <v>17</v>
      </c>
      <c r="M64" s="68">
        <v>0</v>
      </c>
      <c r="N64" s="68">
        <v>7</v>
      </c>
      <c r="O64" s="68">
        <v>0</v>
      </c>
      <c r="P64" s="68">
        <v>4</v>
      </c>
      <c r="Q64" s="68">
        <v>0</v>
      </c>
      <c r="R64" s="68" t="s">
        <v>58</v>
      </c>
      <c r="S64" s="66">
        <f t="shared" si="4"/>
        <v>78</v>
      </c>
      <c r="T64" s="66">
        <v>60</v>
      </c>
      <c r="U64" s="106"/>
      <c r="V64" s="106"/>
    </row>
    <row r="65" spans="1:22" x14ac:dyDescent="0.25">
      <c r="A65" s="18" t="s">
        <v>51</v>
      </c>
      <c r="B65" s="68">
        <v>7005</v>
      </c>
      <c r="C65" s="68">
        <v>59</v>
      </c>
      <c r="D65" s="68">
        <v>3410</v>
      </c>
      <c r="E65" s="68">
        <v>30702</v>
      </c>
      <c r="F65" s="68">
        <v>787</v>
      </c>
      <c r="G65" s="68">
        <v>3318</v>
      </c>
      <c r="H65" s="68">
        <v>25621</v>
      </c>
      <c r="I65" s="68">
        <v>10590</v>
      </c>
      <c r="J65" s="68">
        <v>9803</v>
      </c>
      <c r="K65" s="68">
        <v>2227</v>
      </c>
      <c r="L65" s="68">
        <v>10584</v>
      </c>
      <c r="M65" s="68">
        <v>4949</v>
      </c>
      <c r="N65" s="68">
        <v>15838</v>
      </c>
      <c r="O65" s="68">
        <v>3264</v>
      </c>
      <c r="P65" s="68">
        <v>8911</v>
      </c>
      <c r="Q65" s="68">
        <v>0</v>
      </c>
      <c r="R65" s="68">
        <v>10</v>
      </c>
      <c r="S65" s="66">
        <f t="shared" si="4"/>
        <v>137078</v>
      </c>
      <c r="T65" s="66">
        <v>36834</v>
      </c>
      <c r="U65" s="106"/>
      <c r="V65" s="106"/>
    </row>
    <row r="66" spans="1:22" x14ac:dyDescent="0.25">
      <c r="A66" s="20" t="s">
        <v>52</v>
      </c>
      <c r="B66" s="63">
        <f>+SUM(B50:B65)</f>
        <v>23099</v>
      </c>
      <c r="C66" s="63">
        <f t="shared" ref="C66:R66" si="5">+SUM(C50:C65)</f>
        <v>843</v>
      </c>
      <c r="D66" s="63">
        <f t="shared" si="5"/>
        <v>6169</v>
      </c>
      <c r="E66" s="63">
        <f t="shared" si="5"/>
        <v>60598</v>
      </c>
      <c r="F66" s="63">
        <f t="shared" si="5"/>
        <v>2033</v>
      </c>
      <c r="G66" s="63">
        <f t="shared" si="5"/>
        <v>6960</v>
      </c>
      <c r="H66" s="63">
        <f t="shared" si="5"/>
        <v>47104</v>
      </c>
      <c r="I66" s="63">
        <f t="shared" si="5"/>
        <v>15940</v>
      </c>
      <c r="J66" s="63">
        <f t="shared" si="5"/>
        <v>23375</v>
      </c>
      <c r="K66" s="63">
        <f t="shared" si="5"/>
        <v>2580</v>
      </c>
      <c r="L66" s="63">
        <f t="shared" si="5"/>
        <v>22392</v>
      </c>
      <c r="M66" s="63">
        <f t="shared" si="5"/>
        <v>24471</v>
      </c>
      <c r="N66" s="63">
        <f t="shared" si="5"/>
        <v>33832</v>
      </c>
      <c r="O66" s="63">
        <f t="shared" si="5"/>
        <v>5699</v>
      </c>
      <c r="P66" s="63">
        <f t="shared" si="5"/>
        <v>16045</v>
      </c>
      <c r="Q66" s="63">
        <f t="shared" si="5"/>
        <v>0</v>
      </c>
      <c r="R66" s="63">
        <f t="shared" si="5"/>
        <v>25</v>
      </c>
      <c r="S66" s="63">
        <f t="shared" ref="S66" si="6">+SUM(B66:R66)</f>
        <v>291165</v>
      </c>
      <c r="T66" s="63">
        <f>+SUM(T50:T65)</f>
        <v>138944</v>
      </c>
      <c r="U66" s="106"/>
      <c r="V66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8.75" x14ac:dyDescent="0.3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x14ac:dyDescent="0.25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x14ac:dyDescent="0.25">
      <c r="A72" s="14" t="s">
        <v>36</v>
      </c>
      <c r="B72" s="68">
        <v>157</v>
      </c>
      <c r="C72" s="68">
        <v>45</v>
      </c>
      <c r="D72" s="68">
        <v>26</v>
      </c>
      <c r="E72" s="68">
        <v>0</v>
      </c>
      <c r="F72" s="68">
        <v>45</v>
      </c>
      <c r="G72" s="68">
        <v>92</v>
      </c>
      <c r="H72" s="68">
        <v>17</v>
      </c>
      <c r="I72" s="68">
        <v>3</v>
      </c>
      <c r="J72" s="68">
        <v>4</v>
      </c>
      <c r="K72" s="68">
        <v>0</v>
      </c>
      <c r="L72" s="68">
        <v>56</v>
      </c>
      <c r="M72" s="68">
        <v>56</v>
      </c>
      <c r="N72" s="68">
        <v>635</v>
      </c>
      <c r="O72" s="68">
        <v>0</v>
      </c>
      <c r="P72" s="68">
        <v>14741</v>
      </c>
      <c r="Q72" s="68">
        <v>51</v>
      </c>
      <c r="R72" s="68">
        <v>0</v>
      </c>
      <c r="S72" s="63">
        <f>SUM(B72:R72)</f>
        <v>15928</v>
      </c>
      <c r="T72" s="63">
        <v>11314</v>
      </c>
      <c r="U72" s="106"/>
      <c r="V72" s="106"/>
    </row>
    <row r="73" spans="1:22" x14ac:dyDescent="0.25">
      <c r="A73" s="16" t="s">
        <v>37</v>
      </c>
      <c r="B73" s="68">
        <v>2</v>
      </c>
      <c r="C73" s="68">
        <v>23</v>
      </c>
      <c r="D73" s="68">
        <v>1514</v>
      </c>
      <c r="E73" s="68">
        <v>0</v>
      </c>
      <c r="F73" s="68">
        <v>429</v>
      </c>
      <c r="G73" s="68">
        <v>780</v>
      </c>
      <c r="H73" s="68">
        <v>244</v>
      </c>
      <c r="I73" s="68">
        <v>0</v>
      </c>
      <c r="J73" s="68">
        <v>37</v>
      </c>
      <c r="K73" s="68">
        <v>47</v>
      </c>
      <c r="L73" s="68">
        <v>33</v>
      </c>
      <c r="M73" s="68">
        <v>360</v>
      </c>
      <c r="N73" s="68">
        <v>1148</v>
      </c>
      <c r="O73" s="68">
        <v>63</v>
      </c>
      <c r="P73" s="68">
        <v>353</v>
      </c>
      <c r="Q73" s="68">
        <v>33</v>
      </c>
      <c r="R73" s="68">
        <v>0</v>
      </c>
      <c r="S73" s="63">
        <f t="shared" ref="S73:S87" si="7">SUM(B73:R73)</f>
        <v>5066</v>
      </c>
      <c r="T73" s="63">
        <v>11953</v>
      </c>
      <c r="U73" s="106"/>
      <c r="V73" s="106"/>
    </row>
    <row r="74" spans="1:22" x14ac:dyDescent="0.25">
      <c r="A74" s="16" t="s">
        <v>38</v>
      </c>
      <c r="B74" s="68">
        <v>12</v>
      </c>
      <c r="C74" s="68">
        <v>61</v>
      </c>
      <c r="D74" s="68">
        <v>136</v>
      </c>
      <c r="E74" s="68">
        <v>0</v>
      </c>
      <c r="F74" s="68">
        <v>443</v>
      </c>
      <c r="G74" s="68">
        <v>245</v>
      </c>
      <c r="H74" s="68">
        <v>439</v>
      </c>
      <c r="I74" s="68">
        <v>10</v>
      </c>
      <c r="J74" s="68">
        <v>16</v>
      </c>
      <c r="K74" s="68">
        <v>8</v>
      </c>
      <c r="L74" s="68">
        <v>82</v>
      </c>
      <c r="M74" s="68">
        <v>138</v>
      </c>
      <c r="N74" s="68">
        <v>120</v>
      </c>
      <c r="O74" s="68">
        <v>60</v>
      </c>
      <c r="P74" s="68">
        <v>93</v>
      </c>
      <c r="Q74" s="68">
        <v>78</v>
      </c>
      <c r="R74" s="68">
        <v>0</v>
      </c>
      <c r="S74" s="63">
        <f t="shared" si="7"/>
        <v>1941</v>
      </c>
      <c r="T74" s="63">
        <v>12892</v>
      </c>
      <c r="U74" s="106"/>
      <c r="V74" s="106"/>
    </row>
    <row r="75" spans="1:22" x14ac:dyDescent="0.25">
      <c r="A75" s="16" t="s">
        <v>39</v>
      </c>
      <c r="B75" s="68">
        <v>154</v>
      </c>
      <c r="C75" s="68">
        <v>81</v>
      </c>
      <c r="D75" s="68">
        <v>894</v>
      </c>
      <c r="E75" s="68">
        <v>0</v>
      </c>
      <c r="F75" s="68">
        <v>473</v>
      </c>
      <c r="G75" s="68">
        <v>335</v>
      </c>
      <c r="H75" s="68">
        <v>483</v>
      </c>
      <c r="I75" s="68">
        <v>4</v>
      </c>
      <c r="J75" s="68">
        <v>0</v>
      </c>
      <c r="K75" s="68">
        <v>0</v>
      </c>
      <c r="L75" s="68">
        <v>211</v>
      </c>
      <c r="M75" s="68">
        <v>852</v>
      </c>
      <c r="N75" s="68">
        <v>606</v>
      </c>
      <c r="O75" s="68">
        <v>84</v>
      </c>
      <c r="P75" s="68">
        <v>855</v>
      </c>
      <c r="Q75" s="68">
        <v>156</v>
      </c>
      <c r="R75" s="68">
        <v>0</v>
      </c>
      <c r="S75" s="63">
        <f t="shared" si="7"/>
        <v>5188</v>
      </c>
      <c r="T75" s="63">
        <v>14750</v>
      </c>
      <c r="U75" s="106"/>
      <c r="V75" s="106"/>
    </row>
    <row r="76" spans="1:22" x14ac:dyDescent="0.25">
      <c r="A76" s="16" t="s">
        <v>40</v>
      </c>
      <c r="B76" s="68">
        <v>1082</v>
      </c>
      <c r="C76" s="68">
        <v>271</v>
      </c>
      <c r="D76" s="68">
        <v>491</v>
      </c>
      <c r="E76" s="68">
        <v>59</v>
      </c>
      <c r="F76" s="68">
        <v>64</v>
      </c>
      <c r="G76" s="68">
        <v>421</v>
      </c>
      <c r="H76" s="68">
        <v>201</v>
      </c>
      <c r="I76" s="68">
        <v>0</v>
      </c>
      <c r="J76" s="68">
        <v>30</v>
      </c>
      <c r="K76" s="68">
        <v>5</v>
      </c>
      <c r="L76" s="68">
        <v>88</v>
      </c>
      <c r="M76" s="68">
        <v>1945</v>
      </c>
      <c r="N76" s="68">
        <v>2193</v>
      </c>
      <c r="O76" s="68">
        <v>13</v>
      </c>
      <c r="P76" s="68">
        <v>312</v>
      </c>
      <c r="Q76" s="68">
        <v>289</v>
      </c>
      <c r="R76" s="68">
        <v>0</v>
      </c>
      <c r="S76" s="63">
        <f t="shared" si="7"/>
        <v>7464</v>
      </c>
      <c r="T76" s="63">
        <v>35393</v>
      </c>
      <c r="U76" s="106"/>
      <c r="V76" s="106"/>
    </row>
    <row r="77" spans="1:22" x14ac:dyDescent="0.25">
      <c r="A77" s="16" t="s">
        <v>41</v>
      </c>
      <c r="B77" s="68">
        <v>606</v>
      </c>
      <c r="C77" s="68">
        <v>0</v>
      </c>
      <c r="D77" s="68">
        <v>1408</v>
      </c>
      <c r="E77" s="68">
        <v>23</v>
      </c>
      <c r="F77" s="68">
        <v>67</v>
      </c>
      <c r="G77" s="68">
        <v>221</v>
      </c>
      <c r="H77" s="68">
        <v>2022</v>
      </c>
      <c r="I77" s="68">
        <v>4</v>
      </c>
      <c r="J77" s="68">
        <v>304</v>
      </c>
      <c r="K77" s="68">
        <v>177</v>
      </c>
      <c r="L77" s="68">
        <v>287</v>
      </c>
      <c r="M77" s="68">
        <v>310</v>
      </c>
      <c r="N77" s="68">
        <v>531</v>
      </c>
      <c r="O77" s="68">
        <v>0</v>
      </c>
      <c r="P77" s="68">
        <v>107</v>
      </c>
      <c r="Q77" s="68">
        <v>172</v>
      </c>
      <c r="R77" s="68">
        <v>0</v>
      </c>
      <c r="S77" s="63">
        <f t="shared" si="7"/>
        <v>6239</v>
      </c>
      <c r="T77" s="63">
        <v>78952</v>
      </c>
      <c r="U77" s="106"/>
      <c r="V77" s="106"/>
    </row>
    <row r="78" spans="1:22" x14ac:dyDescent="0.25">
      <c r="A78" s="16" t="s">
        <v>42</v>
      </c>
      <c r="B78" s="68">
        <v>1955</v>
      </c>
      <c r="C78" s="68">
        <v>92</v>
      </c>
      <c r="D78" s="68">
        <v>505</v>
      </c>
      <c r="E78" s="68">
        <v>13</v>
      </c>
      <c r="F78" s="68">
        <v>122</v>
      </c>
      <c r="G78" s="68">
        <v>343</v>
      </c>
      <c r="H78" s="68">
        <v>94</v>
      </c>
      <c r="I78" s="68">
        <v>0</v>
      </c>
      <c r="J78" s="68">
        <v>21</v>
      </c>
      <c r="K78" s="68">
        <v>0</v>
      </c>
      <c r="L78" s="68">
        <v>34</v>
      </c>
      <c r="M78" s="68">
        <v>100</v>
      </c>
      <c r="N78" s="68">
        <v>1501</v>
      </c>
      <c r="O78" s="68">
        <v>0</v>
      </c>
      <c r="P78" s="68">
        <v>167</v>
      </c>
      <c r="Q78" s="68">
        <v>108</v>
      </c>
      <c r="R78" s="68">
        <v>0</v>
      </c>
      <c r="S78" s="63">
        <f t="shared" si="7"/>
        <v>5055</v>
      </c>
      <c r="T78" s="63">
        <v>29790</v>
      </c>
      <c r="U78" s="106"/>
      <c r="V78" s="106"/>
    </row>
    <row r="79" spans="1:22" x14ac:dyDescent="0.25">
      <c r="A79" s="16" t="s">
        <v>43</v>
      </c>
      <c r="B79" s="68">
        <v>1820</v>
      </c>
      <c r="C79" s="68">
        <v>348</v>
      </c>
      <c r="D79" s="68">
        <v>1043</v>
      </c>
      <c r="E79" s="68">
        <v>16</v>
      </c>
      <c r="F79" s="68">
        <v>143</v>
      </c>
      <c r="G79" s="68">
        <v>861</v>
      </c>
      <c r="H79" s="68">
        <v>121</v>
      </c>
      <c r="I79" s="68">
        <v>20</v>
      </c>
      <c r="J79" s="68">
        <v>73</v>
      </c>
      <c r="K79" s="68">
        <v>0</v>
      </c>
      <c r="L79" s="68">
        <v>111</v>
      </c>
      <c r="M79" s="68">
        <v>300</v>
      </c>
      <c r="N79" s="68">
        <v>1877</v>
      </c>
      <c r="O79" s="68">
        <v>0</v>
      </c>
      <c r="P79" s="68">
        <v>637</v>
      </c>
      <c r="Q79" s="68">
        <v>1913</v>
      </c>
      <c r="R79" s="68">
        <v>0</v>
      </c>
      <c r="S79" s="63">
        <f t="shared" si="7"/>
        <v>9283</v>
      </c>
      <c r="T79" s="63">
        <v>49567</v>
      </c>
      <c r="U79" s="106"/>
      <c r="V79" s="106"/>
    </row>
    <row r="80" spans="1:22" x14ac:dyDescent="0.25">
      <c r="A80" s="16" t="s">
        <v>44</v>
      </c>
      <c r="B80" s="68">
        <v>66</v>
      </c>
      <c r="C80" s="68">
        <v>0</v>
      </c>
      <c r="D80" s="68">
        <v>33</v>
      </c>
      <c r="E80" s="68">
        <v>0</v>
      </c>
      <c r="F80" s="68">
        <v>1</v>
      </c>
      <c r="G80" s="68">
        <v>66</v>
      </c>
      <c r="H80" s="68">
        <v>7</v>
      </c>
      <c r="I80" s="68">
        <v>0</v>
      </c>
      <c r="J80" s="68">
        <v>1</v>
      </c>
      <c r="K80" s="68">
        <v>0</v>
      </c>
      <c r="L80" s="68">
        <v>48</v>
      </c>
      <c r="M80" s="68">
        <v>10</v>
      </c>
      <c r="N80" s="68">
        <v>71</v>
      </c>
      <c r="O80" s="68">
        <v>0</v>
      </c>
      <c r="P80" s="68">
        <v>2</v>
      </c>
      <c r="Q80" s="68">
        <v>22</v>
      </c>
      <c r="R80" s="68">
        <v>0</v>
      </c>
      <c r="S80" s="63">
        <f t="shared" si="7"/>
        <v>327</v>
      </c>
      <c r="T80" s="63">
        <v>66</v>
      </c>
      <c r="U80" s="106"/>
      <c r="V80" s="106"/>
    </row>
    <row r="81" spans="1:22" x14ac:dyDescent="0.25">
      <c r="A81" s="16" t="s">
        <v>45</v>
      </c>
      <c r="B81" s="68">
        <v>1342</v>
      </c>
      <c r="C81" s="68">
        <v>222</v>
      </c>
      <c r="D81" s="68">
        <v>6894</v>
      </c>
      <c r="E81" s="68">
        <v>94</v>
      </c>
      <c r="F81" s="68">
        <v>1440</v>
      </c>
      <c r="G81" s="68">
        <v>2371</v>
      </c>
      <c r="H81" s="68">
        <v>1736</v>
      </c>
      <c r="I81" s="68">
        <v>69</v>
      </c>
      <c r="J81" s="68">
        <v>3842</v>
      </c>
      <c r="K81" s="68">
        <v>358</v>
      </c>
      <c r="L81" s="68">
        <v>787</v>
      </c>
      <c r="M81" s="68">
        <v>5274</v>
      </c>
      <c r="N81" s="68">
        <v>15804</v>
      </c>
      <c r="O81" s="68">
        <v>38</v>
      </c>
      <c r="P81" s="68">
        <v>2306</v>
      </c>
      <c r="Q81" s="68">
        <v>724</v>
      </c>
      <c r="R81" s="68">
        <v>0</v>
      </c>
      <c r="S81" s="63">
        <f t="shared" si="7"/>
        <v>43301</v>
      </c>
      <c r="T81" s="63">
        <v>81728</v>
      </c>
      <c r="U81" s="106"/>
      <c r="V81" s="106"/>
    </row>
    <row r="82" spans="1:22" x14ac:dyDescent="0.25">
      <c r="A82" s="16" t="s">
        <v>46</v>
      </c>
      <c r="B82" s="68">
        <v>362</v>
      </c>
      <c r="C82" s="68">
        <v>62</v>
      </c>
      <c r="D82" s="68">
        <v>348</v>
      </c>
      <c r="E82" s="68">
        <v>30</v>
      </c>
      <c r="F82" s="68">
        <v>117</v>
      </c>
      <c r="G82" s="68">
        <v>985</v>
      </c>
      <c r="H82" s="68">
        <v>2006</v>
      </c>
      <c r="I82" s="68">
        <v>16</v>
      </c>
      <c r="J82" s="68">
        <v>24</v>
      </c>
      <c r="K82" s="68">
        <v>0</v>
      </c>
      <c r="L82" s="68">
        <v>176</v>
      </c>
      <c r="M82" s="68">
        <v>229</v>
      </c>
      <c r="N82" s="68">
        <v>10333</v>
      </c>
      <c r="O82" s="68">
        <v>0</v>
      </c>
      <c r="P82" s="68">
        <v>397</v>
      </c>
      <c r="Q82" s="68">
        <v>111</v>
      </c>
      <c r="R82" s="68">
        <v>0</v>
      </c>
      <c r="S82" s="63">
        <f t="shared" si="7"/>
        <v>15196</v>
      </c>
      <c r="T82" s="63">
        <v>35844</v>
      </c>
      <c r="U82" s="106"/>
      <c r="V82" s="106"/>
    </row>
    <row r="83" spans="1:22" x14ac:dyDescent="0.25">
      <c r="A83" s="16" t="s">
        <v>47</v>
      </c>
      <c r="B83" s="68">
        <v>797</v>
      </c>
      <c r="C83" s="68">
        <v>114</v>
      </c>
      <c r="D83" s="68">
        <v>122</v>
      </c>
      <c r="E83" s="68">
        <v>3</v>
      </c>
      <c r="F83" s="68">
        <v>153</v>
      </c>
      <c r="G83" s="68">
        <v>346</v>
      </c>
      <c r="H83" s="68">
        <v>104</v>
      </c>
      <c r="I83" s="68">
        <v>4</v>
      </c>
      <c r="J83" s="68">
        <v>17</v>
      </c>
      <c r="K83" s="68">
        <v>18</v>
      </c>
      <c r="L83" s="68">
        <v>38</v>
      </c>
      <c r="M83" s="68">
        <v>99</v>
      </c>
      <c r="N83" s="68">
        <v>1157</v>
      </c>
      <c r="O83" s="68">
        <v>6</v>
      </c>
      <c r="P83" s="68">
        <v>57</v>
      </c>
      <c r="Q83" s="68">
        <v>78</v>
      </c>
      <c r="R83" s="68">
        <v>0</v>
      </c>
      <c r="S83" s="63">
        <f t="shared" si="7"/>
        <v>3113</v>
      </c>
      <c r="T83" s="63">
        <v>15970</v>
      </c>
      <c r="U83" s="106"/>
      <c r="V83" s="106"/>
    </row>
    <row r="84" spans="1:22" x14ac:dyDescent="0.25">
      <c r="A84" s="16" t="s">
        <v>48</v>
      </c>
      <c r="B84" s="68">
        <v>1001</v>
      </c>
      <c r="C84" s="68">
        <v>81</v>
      </c>
      <c r="D84" s="68">
        <v>1030</v>
      </c>
      <c r="E84" s="68">
        <v>14</v>
      </c>
      <c r="F84" s="68">
        <v>401</v>
      </c>
      <c r="G84" s="68">
        <v>555</v>
      </c>
      <c r="H84" s="68">
        <v>803</v>
      </c>
      <c r="I84" s="68">
        <v>3</v>
      </c>
      <c r="J84" s="68">
        <v>55</v>
      </c>
      <c r="K84" s="68">
        <v>0</v>
      </c>
      <c r="L84" s="68">
        <v>269</v>
      </c>
      <c r="M84" s="68">
        <v>290</v>
      </c>
      <c r="N84" s="68">
        <v>20526</v>
      </c>
      <c r="O84" s="68">
        <v>776</v>
      </c>
      <c r="P84" s="68">
        <v>113</v>
      </c>
      <c r="Q84" s="68">
        <v>74</v>
      </c>
      <c r="R84" s="68">
        <v>4</v>
      </c>
      <c r="S84" s="63">
        <f t="shared" si="7"/>
        <v>25995</v>
      </c>
      <c r="T84" s="63">
        <v>32880</v>
      </c>
      <c r="U84" s="106"/>
      <c r="V84" s="106"/>
    </row>
    <row r="85" spans="1:22" x14ac:dyDescent="0.25">
      <c r="A85" s="16" t="s">
        <v>49</v>
      </c>
      <c r="B85" s="68">
        <v>75</v>
      </c>
      <c r="C85" s="68">
        <v>47</v>
      </c>
      <c r="D85" s="68">
        <v>170</v>
      </c>
      <c r="E85" s="68">
        <v>0</v>
      </c>
      <c r="F85" s="68">
        <v>13</v>
      </c>
      <c r="G85" s="68">
        <v>736</v>
      </c>
      <c r="H85" s="68">
        <v>12</v>
      </c>
      <c r="I85" s="68">
        <v>0</v>
      </c>
      <c r="J85" s="68">
        <v>0</v>
      </c>
      <c r="K85" s="68">
        <v>0</v>
      </c>
      <c r="L85" s="68">
        <v>22</v>
      </c>
      <c r="M85" s="68">
        <v>32</v>
      </c>
      <c r="N85" s="68">
        <v>1594</v>
      </c>
      <c r="O85" s="68">
        <v>0</v>
      </c>
      <c r="P85" s="68">
        <v>103</v>
      </c>
      <c r="Q85" s="68">
        <v>27</v>
      </c>
      <c r="R85" s="68">
        <v>0</v>
      </c>
      <c r="S85" s="63">
        <f t="shared" si="7"/>
        <v>2831</v>
      </c>
      <c r="T85" s="63">
        <v>2478</v>
      </c>
      <c r="U85" s="106"/>
      <c r="V85" s="106"/>
    </row>
    <row r="86" spans="1:22" x14ac:dyDescent="0.25">
      <c r="A86" s="16" t="s">
        <v>50</v>
      </c>
      <c r="B86" s="68">
        <v>0</v>
      </c>
      <c r="C86" s="68">
        <v>0</v>
      </c>
      <c r="D86" s="68">
        <v>0</v>
      </c>
      <c r="E86" s="68">
        <v>0</v>
      </c>
      <c r="F86" s="68">
        <v>6</v>
      </c>
      <c r="G86" s="68">
        <v>7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3">
        <f t="shared" si="7"/>
        <v>13</v>
      </c>
      <c r="T86" s="63">
        <v>4338</v>
      </c>
      <c r="U86" s="106"/>
      <c r="V86" s="106"/>
    </row>
    <row r="87" spans="1:22" x14ac:dyDescent="0.25">
      <c r="A87" s="18" t="s">
        <v>51</v>
      </c>
      <c r="B87" s="68">
        <v>11006</v>
      </c>
      <c r="C87" s="68">
        <v>6787</v>
      </c>
      <c r="D87" s="68">
        <v>47168</v>
      </c>
      <c r="E87" s="68">
        <v>383</v>
      </c>
      <c r="F87" s="68">
        <v>13486</v>
      </c>
      <c r="G87" s="68">
        <v>58740</v>
      </c>
      <c r="H87" s="68">
        <v>20029</v>
      </c>
      <c r="I87" s="68">
        <v>5478</v>
      </c>
      <c r="J87" s="68">
        <v>15496</v>
      </c>
      <c r="K87" s="68">
        <v>3566</v>
      </c>
      <c r="L87" s="68">
        <v>20293</v>
      </c>
      <c r="M87" s="68">
        <v>51814</v>
      </c>
      <c r="N87" s="68">
        <v>26712</v>
      </c>
      <c r="O87" s="68">
        <v>110</v>
      </c>
      <c r="P87" s="68">
        <v>20686</v>
      </c>
      <c r="Q87" s="68">
        <v>17983</v>
      </c>
      <c r="R87" s="68">
        <v>27</v>
      </c>
      <c r="S87" s="63">
        <f t="shared" si="7"/>
        <v>319764</v>
      </c>
      <c r="T87" s="63">
        <v>242388</v>
      </c>
      <c r="U87" s="106"/>
      <c r="V87" s="106"/>
    </row>
    <row r="88" spans="1:22" x14ac:dyDescent="0.25">
      <c r="A88" s="20" t="s">
        <v>52</v>
      </c>
      <c r="B88" s="63">
        <f>SUM(B72:B87)</f>
        <v>20437</v>
      </c>
      <c r="C88" s="63">
        <f t="shared" ref="C88:R88" si="8">SUM(C72:C87)</f>
        <v>8234</v>
      </c>
      <c r="D88" s="63">
        <f t="shared" si="8"/>
        <v>61782</v>
      </c>
      <c r="E88" s="63">
        <f t="shared" si="8"/>
        <v>635</v>
      </c>
      <c r="F88" s="63">
        <f t="shared" si="8"/>
        <v>17403</v>
      </c>
      <c r="G88" s="63">
        <f t="shared" si="8"/>
        <v>67104</v>
      </c>
      <c r="H88" s="63">
        <f t="shared" si="8"/>
        <v>28318</v>
      </c>
      <c r="I88" s="63">
        <f t="shared" si="8"/>
        <v>5611</v>
      </c>
      <c r="J88" s="63">
        <f t="shared" si="8"/>
        <v>19920</v>
      </c>
      <c r="K88" s="63">
        <f t="shared" si="8"/>
        <v>4179</v>
      </c>
      <c r="L88" s="63">
        <f t="shared" si="8"/>
        <v>22535</v>
      </c>
      <c r="M88" s="63">
        <f t="shared" si="8"/>
        <v>61809</v>
      </c>
      <c r="N88" s="63">
        <f t="shared" si="8"/>
        <v>84808</v>
      </c>
      <c r="O88" s="63">
        <f t="shared" si="8"/>
        <v>1150</v>
      </c>
      <c r="P88" s="63">
        <f t="shared" si="8"/>
        <v>40929</v>
      </c>
      <c r="Q88" s="63">
        <f t="shared" si="8"/>
        <v>21819</v>
      </c>
      <c r="R88" s="63">
        <f t="shared" si="8"/>
        <v>31</v>
      </c>
      <c r="S88" s="63">
        <f>SUM(S72:S87)</f>
        <v>466704</v>
      </c>
      <c r="T88" s="63">
        <f>SUM(T72:T87)</f>
        <v>660303</v>
      </c>
      <c r="U88" s="106"/>
      <c r="V88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8.75" x14ac:dyDescent="0.3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x14ac:dyDescent="0.25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x14ac:dyDescent="0.25">
      <c r="A94" s="14" t="s">
        <v>36</v>
      </c>
      <c r="B94" s="36">
        <f t="shared" ref="B94:R109" si="9">+B6+B28+B50+B72</f>
        <v>1330.8624270874125</v>
      </c>
      <c r="C94" s="36">
        <f t="shared" si="9"/>
        <v>306.87085917779382</v>
      </c>
      <c r="D94" s="36">
        <f t="shared" si="9"/>
        <v>1238.8993020093287</v>
      </c>
      <c r="E94" s="36">
        <f t="shared" si="9"/>
        <v>3242.3145111474137</v>
      </c>
      <c r="F94" s="36">
        <f t="shared" si="9"/>
        <v>296.96619164421816</v>
      </c>
      <c r="G94" s="36">
        <f t="shared" si="9"/>
        <v>3965.091770006039</v>
      </c>
      <c r="H94" s="36">
        <f t="shared" si="9"/>
        <v>6208.9753047501436</v>
      </c>
      <c r="I94" s="36">
        <f t="shared" si="9"/>
        <v>2463.0031876952849</v>
      </c>
      <c r="J94" s="36">
        <f t="shared" si="9"/>
        <v>2709.5310505113653</v>
      </c>
      <c r="K94" s="36">
        <f t="shared" si="9"/>
        <v>925.66667651642183</v>
      </c>
      <c r="L94" s="36">
        <f t="shared" si="9"/>
        <v>3959.235792789983</v>
      </c>
      <c r="M94" s="36">
        <f t="shared" si="9"/>
        <v>14280.791322061854</v>
      </c>
      <c r="N94" s="36">
        <f t="shared" si="9"/>
        <v>5151.4371261697834</v>
      </c>
      <c r="O94" s="36">
        <f t="shared" si="9"/>
        <v>1199.3095199641539</v>
      </c>
      <c r="P94" s="36">
        <f t="shared" si="9"/>
        <v>17677.711203352268</v>
      </c>
      <c r="Q94" s="36">
        <f t="shared" si="9"/>
        <v>903.37478628981319</v>
      </c>
      <c r="R94" s="36">
        <f t="shared" si="9"/>
        <v>0.95896882672420203</v>
      </c>
      <c r="S94" s="19">
        <f>+SUM(B94:R94)</f>
        <v>65861.000000000015</v>
      </c>
      <c r="T94" s="19">
        <f t="shared" ref="T94:T101" si="10">+T6+T28+T50+T72</f>
        <v>22541</v>
      </c>
    </row>
    <row r="95" spans="1:22" x14ac:dyDescent="0.25">
      <c r="A95" s="16" t="s">
        <v>37</v>
      </c>
      <c r="B95" s="36">
        <f t="shared" si="9"/>
        <v>203.51486555553814</v>
      </c>
      <c r="C95" s="36">
        <f t="shared" si="9"/>
        <v>275.86804041519969</v>
      </c>
      <c r="D95" s="36">
        <f t="shared" si="9"/>
        <v>5734.7838122803096</v>
      </c>
      <c r="E95" s="36">
        <f t="shared" si="9"/>
        <v>4797.9465935089102</v>
      </c>
      <c r="F95" s="36">
        <f t="shared" si="9"/>
        <v>830.51373943101521</v>
      </c>
      <c r="G95" s="36">
        <f t="shared" si="9"/>
        <v>7388.9062845151466</v>
      </c>
      <c r="H95" s="36">
        <f t="shared" si="9"/>
        <v>10680.428394567836</v>
      </c>
      <c r="I95" s="36">
        <f t="shared" si="9"/>
        <v>4145.7400480346923</v>
      </c>
      <c r="J95" s="36">
        <f t="shared" si="9"/>
        <v>5446.1713298092709</v>
      </c>
      <c r="K95" s="36">
        <f t="shared" si="9"/>
        <v>1807.8364821635257</v>
      </c>
      <c r="L95" s="36">
        <f t="shared" si="9"/>
        <v>8003.4145926376223</v>
      </c>
      <c r="M95" s="36">
        <f t="shared" si="9"/>
        <v>18863.033533454152</v>
      </c>
      <c r="N95" s="36">
        <f t="shared" si="9"/>
        <v>7286.1656106342598</v>
      </c>
      <c r="O95" s="36">
        <f t="shared" si="9"/>
        <v>1781.8395723858891</v>
      </c>
      <c r="P95" s="36">
        <f t="shared" si="9"/>
        <v>5376.7361377772777</v>
      </c>
      <c r="Q95" s="36">
        <f t="shared" si="9"/>
        <v>1234.1009628293486</v>
      </c>
      <c r="R95" s="36">
        <f t="shared" si="9"/>
        <v>41</v>
      </c>
      <c r="S95" s="19">
        <f t="shared" ref="S95:S109" si="11">+SUM(B95:R95)</f>
        <v>83897.999999999985</v>
      </c>
      <c r="T95" s="19">
        <f t="shared" si="10"/>
        <v>26069</v>
      </c>
    </row>
    <row r="96" spans="1:22" x14ac:dyDescent="0.25">
      <c r="A96" s="16" t="s">
        <v>38</v>
      </c>
      <c r="B96" s="36">
        <f t="shared" si="9"/>
        <v>674.14944561929633</v>
      </c>
      <c r="C96" s="36">
        <f t="shared" si="9"/>
        <v>153.46265816427692</v>
      </c>
      <c r="D96" s="36">
        <f t="shared" si="9"/>
        <v>18586.58382647068</v>
      </c>
      <c r="E96" s="36">
        <f t="shared" si="9"/>
        <v>12566.779736465485</v>
      </c>
      <c r="F96" s="36">
        <f t="shared" si="9"/>
        <v>1743.3787569112362</v>
      </c>
      <c r="G96" s="36">
        <f t="shared" si="9"/>
        <v>17970.939479546127</v>
      </c>
      <c r="H96" s="36">
        <f t="shared" si="9"/>
        <v>19963.080136592682</v>
      </c>
      <c r="I96" s="36">
        <f t="shared" si="9"/>
        <v>7156.8871406377939</v>
      </c>
      <c r="J96" s="36">
        <f t="shared" si="9"/>
        <v>11330.616137480914</v>
      </c>
      <c r="K96" s="36">
        <f t="shared" si="9"/>
        <v>4476.2109873339887</v>
      </c>
      <c r="L96" s="36">
        <f t="shared" si="9"/>
        <v>28431.692195392869</v>
      </c>
      <c r="M96" s="36">
        <f t="shared" si="9"/>
        <v>25222.87701977876</v>
      </c>
      <c r="N96" s="36">
        <f t="shared" si="9"/>
        <v>10857.445998113868</v>
      </c>
      <c r="O96" s="36">
        <f t="shared" si="9"/>
        <v>3135.6921058416951</v>
      </c>
      <c r="P96" s="36">
        <f t="shared" si="9"/>
        <v>12671.171321338818</v>
      </c>
      <c r="Q96" s="36">
        <f t="shared" si="9"/>
        <v>1710.4325533515316</v>
      </c>
      <c r="R96" s="36">
        <f t="shared" si="9"/>
        <v>16.60050095998761</v>
      </c>
      <c r="S96" s="19">
        <f t="shared" si="11"/>
        <v>176668.00000000003</v>
      </c>
      <c r="T96" s="19">
        <f t="shared" si="10"/>
        <v>36931</v>
      </c>
    </row>
    <row r="97" spans="1:20" x14ac:dyDescent="0.25">
      <c r="A97" s="16" t="s">
        <v>39</v>
      </c>
      <c r="B97" s="36">
        <f t="shared" si="9"/>
        <v>4905.979615221655</v>
      </c>
      <c r="C97" s="36">
        <f t="shared" si="9"/>
        <v>217.9733419612952</v>
      </c>
      <c r="D97" s="36">
        <f t="shared" si="9"/>
        <v>9438.1695581309068</v>
      </c>
      <c r="E97" s="36">
        <f t="shared" si="9"/>
        <v>3045.369817736796</v>
      </c>
      <c r="F97" s="36">
        <f t="shared" si="9"/>
        <v>812.53634581131905</v>
      </c>
      <c r="G97" s="36">
        <f t="shared" si="9"/>
        <v>6811.5292914146121</v>
      </c>
      <c r="H97" s="36">
        <f t="shared" si="9"/>
        <v>7551.3811204717604</v>
      </c>
      <c r="I97" s="36">
        <f t="shared" si="9"/>
        <v>2331.2343635403058</v>
      </c>
      <c r="J97" s="36">
        <f t="shared" si="9"/>
        <v>4624.7943895082462</v>
      </c>
      <c r="K97" s="36">
        <f t="shared" si="9"/>
        <v>1502.9002380258648</v>
      </c>
      <c r="L97" s="36">
        <f t="shared" si="9"/>
        <v>9621.8355854160527</v>
      </c>
      <c r="M97" s="36">
        <f t="shared" si="9"/>
        <v>15806.621893253192</v>
      </c>
      <c r="N97" s="36">
        <f t="shared" si="9"/>
        <v>3169.3442982963047</v>
      </c>
      <c r="O97" s="36">
        <f t="shared" si="9"/>
        <v>1456.2917917514867</v>
      </c>
      <c r="P97" s="36">
        <f t="shared" si="9"/>
        <v>5260.618019371399</v>
      </c>
      <c r="Q97" s="36">
        <f t="shared" si="9"/>
        <v>510.26739176531521</v>
      </c>
      <c r="R97" s="36">
        <f t="shared" si="9"/>
        <v>4.1529383234985051</v>
      </c>
      <c r="S97" s="19">
        <f t="shared" si="11"/>
        <v>77071.000000000015</v>
      </c>
      <c r="T97" s="19">
        <f t="shared" si="10"/>
        <v>22697</v>
      </c>
    </row>
    <row r="98" spans="1:20" x14ac:dyDescent="0.25">
      <c r="A98" s="16" t="s">
        <v>40</v>
      </c>
      <c r="B98" s="36">
        <f t="shared" si="9"/>
        <v>11040.914508237072</v>
      </c>
      <c r="C98" s="36">
        <f t="shared" si="9"/>
        <v>907.74682379983801</v>
      </c>
      <c r="D98" s="36">
        <f t="shared" si="9"/>
        <v>9672.8790662534157</v>
      </c>
      <c r="E98" s="36">
        <f t="shared" si="9"/>
        <v>7264.0000919358972</v>
      </c>
      <c r="F98" s="36">
        <f t="shared" si="9"/>
        <v>817.2767589702114</v>
      </c>
      <c r="G98" s="36">
        <f t="shared" si="9"/>
        <v>19468.093496361842</v>
      </c>
      <c r="H98" s="36">
        <f t="shared" si="9"/>
        <v>19031.483386021322</v>
      </c>
      <c r="I98" s="36">
        <f t="shared" si="9"/>
        <v>7781.1098563903761</v>
      </c>
      <c r="J98" s="36">
        <f t="shared" si="9"/>
        <v>7160.3127779892793</v>
      </c>
      <c r="K98" s="36">
        <f t="shared" si="9"/>
        <v>3651.2974440394701</v>
      </c>
      <c r="L98" s="36">
        <f t="shared" si="9"/>
        <v>17678.7851703532</v>
      </c>
      <c r="M98" s="36">
        <f t="shared" si="9"/>
        <v>26019.291287160362</v>
      </c>
      <c r="N98" s="36">
        <f t="shared" si="9"/>
        <v>17028.905049861303</v>
      </c>
      <c r="O98" s="36">
        <f t="shared" si="9"/>
        <v>9285.9626080253311</v>
      </c>
      <c r="P98" s="36">
        <f t="shared" si="9"/>
        <v>8406.1665272076025</v>
      </c>
      <c r="Q98" s="36">
        <f t="shared" si="9"/>
        <v>2153.845939010841</v>
      </c>
      <c r="R98" s="36">
        <f t="shared" si="9"/>
        <v>116.92920838262715</v>
      </c>
      <c r="S98" s="19">
        <f t="shared" si="11"/>
        <v>167484.99999999997</v>
      </c>
      <c r="T98" s="19">
        <f t="shared" si="10"/>
        <v>66307</v>
      </c>
    </row>
    <row r="99" spans="1:20" x14ac:dyDescent="0.25">
      <c r="A99" s="16" t="s">
        <v>41</v>
      </c>
      <c r="B99" s="36">
        <f t="shared" si="9"/>
        <v>19811.224924618349</v>
      </c>
      <c r="C99" s="36">
        <f t="shared" si="9"/>
        <v>766.43545444493884</v>
      </c>
      <c r="D99" s="36">
        <f t="shared" si="9"/>
        <v>9211.8926298886327</v>
      </c>
      <c r="E99" s="36">
        <f t="shared" si="9"/>
        <v>26589.729592619304</v>
      </c>
      <c r="F99" s="36">
        <f t="shared" si="9"/>
        <v>2937.8996195981472</v>
      </c>
      <c r="G99" s="36">
        <f t="shared" si="9"/>
        <v>45207.463206738619</v>
      </c>
      <c r="H99" s="36">
        <f t="shared" si="9"/>
        <v>53355.710244123162</v>
      </c>
      <c r="I99" s="36">
        <f t="shared" si="9"/>
        <v>17255.766034302174</v>
      </c>
      <c r="J99" s="36">
        <f t="shared" si="9"/>
        <v>33435.327175804909</v>
      </c>
      <c r="K99" s="36">
        <f t="shared" si="9"/>
        <v>10733.911441494532</v>
      </c>
      <c r="L99" s="36">
        <f t="shared" si="9"/>
        <v>48840.203214299792</v>
      </c>
      <c r="M99" s="36">
        <f t="shared" si="9"/>
        <v>82309.285068077224</v>
      </c>
      <c r="N99" s="36">
        <f t="shared" si="9"/>
        <v>39020.654781516576</v>
      </c>
      <c r="O99" s="36">
        <f t="shared" si="9"/>
        <v>13379.977117036004</v>
      </c>
      <c r="P99" s="36">
        <f t="shared" si="9"/>
        <v>29000.20501103783</v>
      </c>
      <c r="Q99" s="36">
        <f t="shared" si="9"/>
        <v>4637.9222161408525</v>
      </c>
      <c r="R99" s="36">
        <f t="shared" si="9"/>
        <v>46.392268258984046</v>
      </c>
      <c r="S99" s="19">
        <f t="shared" si="11"/>
        <v>436540</v>
      </c>
      <c r="T99" s="19">
        <f t="shared" si="10"/>
        <v>183895</v>
      </c>
    </row>
    <row r="100" spans="1:20" x14ac:dyDescent="0.25">
      <c r="A100" s="16" t="s">
        <v>42</v>
      </c>
      <c r="B100" s="36">
        <f t="shared" si="9"/>
        <v>55375.954540732106</v>
      </c>
      <c r="C100" s="36">
        <f t="shared" si="9"/>
        <v>706.70847348145094</v>
      </c>
      <c r="D100" s="36">
        <f t="shared" si="9"/>
        <v>6003.0756162260523</v>
      </c>
      <c r="E100" s="36">
        <f t="shared" si="9"/>
        <v>22162.254390117796</v>
      </c>
      <c r="F100" s="36">
        <f t="shared" si="9"/>
        <v>1244.9683502043529</v>
      </c>
      <c r="G100" s="36">
        <f t="shared" si="9"/>
        <v>21554.658793555976</v>
      </c>
      <c r="H100" s="36">
        <f t="shared" si="9"/>
        <v>32216.717850714471</v>
      </c>
      <c r="I100" s="36">
        <f t="shared" si="9"/>
        <v>5111.7493643774424</v>
      </c>
      <c r="J100" s="36">
        <f t="shared" si="9"/>
        <v>8483.7155790200413</v>
      </c>
      <c r="K100" s="36">
        <f t="shared" si="9"/>
        <v>5398.8252781010578</v>
      </c>
      <c r="L100" s="36">
        <f t="shared" si="9"/>
        <v>24165.963132677723</v>
      </c>
      <c r="M100" s="36">
        <f t="shared" si="9"/>
        <v>40705.309116965334</v>
      </c>
      <c r="N100" s="36">
        <f t="shared" si="9"/>
        <v>18992.474033333281</v>
      </c>
      <c r="O100" s="36">
        <f t="shared" si="9"/>
        <v>6482.263615820887</v>
      </c>
      <c r="P100" s="36">
        <f t="shared" si="9"/>
        <v>17272.538690593155</v>
      </c>
      <c r="Q100" s="36">
        <f t="shared" si="9"/>
        <v>761.365698274745</v>
      </c>
      <c r="R100" s="36">
        <f t="shared" si="9"/>
        <v>5.4574758041428115</v>
      </c>
      <c r="S100" s="19">
        <f t="shared" si="11"/>
        <v>266644</v>
      </c>
      <c r="T100" s="19">
        <f t="shared" si="10"/>
        <v>83688</v>
      </c>
    </row>
    <row r="101" spans="1:20" x14ac:dyDescent="0.25">
      <c r="A101" s="16" t="s">
        <v>43</v>
      </c>
      <c r="B101" s="36">
        <f t="shared" si="9"/>
        <v>35398.580316001913</v>
      </c>
      <c r="C101" s="36">
        <f t="shared" si="9"/>
        <v>420.2053038396196</v>
      </c>
      <c r="D101" s="36">
        <f t="shared" si="9"/>
        <v>1951.8235179003634</v>
      </c>
      <c r="E101" s="36">
        <f t="shared" si="9"/>
        <v>21700.421864133932</v>
      </c>
      <c r="F101" s="36">
        <f t="shared" si="9"/>
        <v>1709.7275666588941</v>
      </c>
      <c r="G101" s="36">
        <f t="shared" si="9"/>
        <v>22769.95072810198</v>
      </c>
      <c r="H101" s="36">
        <f t="shared" si="9"/>
        <v>32205.248752295232</v>
      </c>
      <c r="I101" s="36">
        <f t="shared" si="9"/>
        <v>6504.1112375101793</v>
      </c>
      <c r="J101" s="36">
        <f t="shared" si="9"/>
        <v>10729.198393778059</v>
      </c>
      <c r="K101" s="36">
        <f t="shared" si="9"/>
        <v>5294.4429758019996</v>
      </c>
      <c r="L101" s="36">
        <f t="shared" si="9"/>
        <v>20039.703994856438</v>
      </c>
      <c r="M101" s="36">
        <f t="shared" si="9"/>
        <v>55399.839519318994</v>
      </c>
      <c r="N101" s="36">
        <f t="shared" si="9"/>
        <v>17896.769700222525</v>
      </c>
      <c r="O101" s="36">
        <f t="shared" si="9"/>
        <v>5203.8622577129863</v>
      </c>
      <c r="P101" s="36">
        <f t="shared" si="9"/>
        <v>14010.995723561635</v>
      </c>
      <c r="Q101" s="36">
        <f t="shared" si="9"/>
        <v>2114.6709704339214</v>
      </c>
      <c r="R101" s="36">
        <f t="shared" si="9"/>
        <v>5.4471778713606218</v>
      </c>
      <c r="S101" s="19">
        <f t="shared" si="11"/>
        <v>253355.00000000003</v>
      </c>
      <c r="T101" s="19">
        <f t="shared" si="10"/>
        <v>95878</v>
      </c>
    </row>
    <row r="102" spans="1:20" x14ac:dyDescent="0.25">
      <c r="A102" s="16" t="s">
        <v>44</v>
      </c>
      <c r="B102" s="36">
        <f>+B14+B36+B58+B80</f>
        <v>17053.001116390598</v>
      </c>
      <c r="C102" s="36">
        <f t="shared" si="9"/>
        <v>52.357159886175452</v>
      </c>
      <c r="D102" s="36">
        <f t="shared" si="9"/>
        <v>326.12057450636507</v>
      </c>
      <c r="E102" s="36">
        <f t="shared" si="9"/>
        <v>5668.0555167562716</v>
      </c>
      <c r="F102" s="36">
        <f t="shared" si="9"/>
        <v>445.38356632005565</v>
      </c>
      <c r="G102" s="36">
        <f t="shared" si="9"/>
        <v>8062.6228160464343</v>
      </c>
      <c r="H102" s="36">
        <f t="shared" si="9"/>
        <v>9553.6778419955554</v>
      </c>
      <c r="I102" s="36">
        <f t="shared" si="9"/>
        <v>3016.5351624450072</v>
      </c>
      <c r="J102" s="36">
        <f t="shared" si="9"/>
        <v>3777.8983999710185</v>
      </c>
      <c r="K102" s="36">
        <f t="shared" si="9"/>
        <v>1503.7854366819042</v>
      </c>
      <c r="L102" s="36">
        <f t="shared" si="9"/>
        <v>6489.6174686881559</v>
      </c>
      <c r="M102" s="36">
        <f t="shared" si="9"/>
        <v>27876.61043272942</v>
      </c>
      <c r="N102" s="36">
        <f t="shared" si="9"/>
        <v>8327.8771889709096</v>
      </c>
      <c r="O102" s="36">
        <f t="shared" si="9"/>
        <v>1913.1788602740558</v>
      </c>
      <c r="P102" s="36">
        <f t="shared" si="9"/>
        <v>4053.9167025790202</v>
      </c>
      <c r="Q102" s="36">
        <f t="shared" si="9"/>
        <v>156.3617557590552</v>
      </c>
      <c r="R102" s="36">
        <f t="shared" si="9"/>
        <v>0</v>
      </c>
      <c r="S102" s="19">
        <f t="shared" ref="S102:T109" si="12">+S14+S36+S58+S80</f>
        <v>98277</v>
      </c>
      <c r="T102" s="19">
        <f t="shared" si="12"/>
        <v>21601</v>
      </c>
    </row>
    <row r="103" spans="1:20" x14ac:dyDescent="0.25">
      <c r="A103" s="16" t="s">
        <v>45</v>
      </c>
      <c r="B103" s="36">
        <f t="shared" si="9"/>
        <v>18583.332858105903</v>
      </c>
      <c r="C103" s="36">
        <f t="shared" si="9"/>
        <v>3598.3549184089688</v>
      </c>
      <c r="D103" s="36">
        <f t="shared" si="9"/>
        <v>8978.0364776895804</v>
      </c>
      <c r="E103" s="36">
        <f t="shared" si="9"/>
        <v>34534.115517508879</v>
      </c>
      <c r="F103" s="36">
        <f t="shared" si="9"/>
        <v>3693.6144063081256</v>
      </c>
      <c r="G103" s="36">
        <f t="shared" si="9"/>
        <v>49977.447641025639</v>
      </c>
      <c r="H103" s="36">
        <f t="shared" si="9"/>
        <v>42685.556611213557</v>
      </c>
      <c r="I103" s="36">
        <f t="shared" si="9"/>
        <v>7725.5013604084997</v>
      </c>
      <c r="J103" s="36">
        <f t="shared" si="9"/>
        <v>26504.18210150674</v>
      </c>
      <c r="K103" s="36">
        <f t="shared" si="9"/>
        <v>9377.7812831496321</v>
      </c>
      <c r="L103" s="36">
        <f t="shared" si="9"/>
        <v>40896.597807104816</v>
      </c>
      <c r="M103" s="36">
        <f t="shared" si="9"/>
        <v>63601.331941059179</v>
      </c>
      <c r="N103" s="36">
        <f t="shared" si="9"/>
        <v>50958.916351850748</v>
      </c>
      <c r="O103" s="36">
        <f t="shared" si="9"/>
        <v>15377.033788228962</v>
      </c>
      <c r="P103" s="36">
        <f t="shared" si="9"/>
        <v>29137.526672136839</v>
      </c>
      <c r="Q103" s="36">
        <f t="shared" si="9"/>
        <v>1180.3438049307049</v>
      </c>
      <c r="R103" s="36">
        <f t="shared" si="9"/>
        <v>13.326459363171079</v>
      </c>
      <c r="S103" s="19">
        <f t="shared" si="11"/>
        <v>406822.99999999994</v>
      </c>
      <c r="T103" s="19">
        <f t="shared" si="12"/>
        <v>166264</v>
      </c>
    </row>
    <row r="104" spans="1:20" x14ac:dyDescent="0.25">
      <c r="A104" s="16" t="s">
        <v>46</v>
      </c>
      <c r="B104" s="36">
        <f t="shared" si="9"/>
        <v>10638.412843167847</v>
      </c>
      <c r="C104" s="36">
        <f t="shared" si="9"/>
        <v>761.25832706727181</v>
      </c>
      <c r="D104" s="36">
        <f t="shared" si="9"/>
        <v>1524.3971537008485</v>
      </c>
      <c r="E104" s="36">
        <f t="shared" si="9"/>
        <v>22147.185936676997</v>
      </c>
      <c r="F104" s="36">
        <f t="shared" si="9"/>
        <v>1191.0533324392031</v>
      </c>
      <c r="G104" s="36">
        <f t="shared" si="9"/>
        <v>19250.844141643734</v>
      </c>
      <c r="H104" s="36">
        <f t="shared" si="9"/>
        <v>23984.969165578892</v>
      </c>
      <c r="I104" s="36">
        <f t="shared" si="9"/>
        <v>5461.6056155058304</v>
      </c>
      <c r="J104" s="36">
        <f t="shared" si="9"/>
        <v>8971.2850088602263</v>
      </c>
      <c r="K104" s="36">
        <f t="shared" si="9"/>
        <v>3582.2624056514796</v>
      </c>
      <c r="L104" s="36">
        <f t="shared" si="9"/>
        <v>12224.400720193145</v>
      </c>
      <c r="M104" s="36">
        <f t="shared" si="9"/>
        <v>47478.836486557877</v>
      </c>
      <c r="N104" s="36">
        <f t="shared" si="9"/>
        <v>36167.759952848442</v>
      </c>
      <c r="O104" s="36">
        <f t="shared" si="9"/>
        <v>5752.504084094704</v>
      </c>
      <c r="P104" s="36">
        <f t="shared" si="9"/>
        <v>7889.833881391809</v>
      </c>
      <c r="Q104" s="36">
        <f t="shared" si="9"/>
        <v>490.44472098412774</v>
      </c>
      <c r="R104" s="36">
        <f t="shared" si="9"/>
        <v>9.9462236375653426</v>
      </c>
      <c r="S104" s="19">
        <f t="shared" si="11"/>
        <v>207526.99999999997</v>
      </c>
      <c r="T104" s="19">
        <f t="shared" si="12"/>
        <v>85073</v>
      </c>
    </row>
    <row r="105" spans="1:20" x14ac:dyDescent="0.25">
      <c r="A105" s="16" t="s">
        <v>47</v>
      </c>
      <c r="B105" s="36">
        <f t="shared" si="9"/>
        <v>10214.487499383202</v>
      </c>
      <c r="C105" s="36">
        <f t="shared" si="9"/>
        <v>919.8446486573672</v>
      </c>
      <c r="D105" s="36">
        <f t="shared" si="9"/>
        <v>328.38208769954412</v>
      </c>
      <c r="E105" s="36">
        <f t="shared" si="9"/>
        <v>8120.1693807449428</v>
      </c>
      <c r="F105" s="36">
        <f t="shared" si="9"/>
        <v>524.35081821460653</v>
      </c>
      <c r="G105" s="36">
        <f t="shared" si="9"/>
        <v>6435.8445786605625</v>
      </c>
      <c r="H105" s="36">
        <f t="shared" si="9"/>
        <v>8002.9032859487543</v>
      </c>
      <c r="I105" s="36">
        <f t="shared" si="9"/>
        <v>2978.8641878326816</v>
      </c>
      <c r="J105" s="36">
        <f t="shared" si="9"/>
        <v>6905.737635864929</v>
      </c>
      <c r="K105" s="36">
        <f t="shared" si="9"/>
        <v>1729.7719651522661</v>
      </c>
      <c r="L105" s="36">
        <f t="shared" si="9"/>
        <v>6336.2018424386488</v>
      </c>
      <c r="M105" s="36">
        <f t="shared" si="9"/>
        <v>20635.494091716835</v>
      </c>
      <c r="N105" s="36">
        <f t="shared" si="9"/>
        <v>9307.7865032453628</v>
      </c>
      <c r="O105" s="36">
        <f t="shared" si="9"/>
        <v>3463.4960198048993</v>
      </c>
      <c r="P105" s="36">
        <f t="shared" si="9"/>
        <v>4142.5983785514472</v>
      </c>
      <c r="Q105" s="36">
        <f t="shared" si="9"/>
        <v>152.81748897762674</v>
      </c>
      <c r="R105" s="36">
        <f t="shared" si="9"/>
        <v>5.2495871063272403</v>
      </c>
      <c r="S105" s="19">
        <f t="shared" si="11"/>
        <v>90203.999999999985</v>
      </c>
      <c r="T105" s="19">
        <f t="shared" si="12"/>
        <v>40474</v>
      </c>
    </row>
    <row r="106" spans="1:20" x14ac:dyDescent="0.25">
      <c r="A106" s="16" t="s">
        <v>48</v>
      </c>
      <c r="B106" s="36">
        <f t="shared" si="9"/>
        <v>8604.8063295833363</v>
      </c>
      <c r="C106" s="36">
        <f t="shared" si="9"/>
        <v>20068.101952390789</v>
      </c>
      <c r="D106" s="36">
        <f t="shared" si="9"/>
        <v>1649.2758327606434</v>
      </c>
      <c r="E106" s="36">
        <f t="shared" si="9"/>
        <v>20174.40359923122</v>
      </c>
      <c r="F106" s="36">
        <f t="shared" si="9"/>
        <v>1679.6619957281973</v>
      </c>
      <c r="G106" s="36">
        <f t="shared" si="9"/>
        <v>15065.270893648567</v>
      </c>
      <c r="H106" s="36">
        <f t="shared" si="9"/>
        <v>31588.103592467189</v>
      </c>
      <c r="I106" s="36">
        <f t="shared" si="9"/>
        <v>6051.2312047397081</v>
      </c>
      <c r="J106" s="36">
        <f t="shared" si="9"/>
        <v>14809.883420524704</v>
      </c>
      <c r="K106" s="36">
        <f t="shared" si="9"/>
        <v>6058.2028354115519</v>
      </c>
      <c r="L106" s="36">
        <f t="shared" si="9"/>
        <v>21047.039045726829</v>
      </c>
      <c r="M106" s="36">
        <f t="shared" si="9"/>
        <v>42430.495955010083</v>
      </c>
      <c r="N106" s="36">
        <f t="shared" si="9"/>
        <v>40255.533768350157</v>
      </c>
      <c r="O106" s="36">
        <f t="shared" si="9"/>
        <v>8800.6851572234664</v>
      </c>
      <c r="P106" s="36">
        <f t="shared" si="9"/>
        <v>10124.111562849883</v>
      </c>
      <c r="Q106" s="36">
        <f t="shared" si="9"/>
        <v>252.13691867911359</v>
      </c>
      <c r="R106" s="36">
        <f t="shared" si="9"/>
        <v>20.055935674556075</v>
      </c>
      <c r="S106" s="19">
        <f t="shared" si="11"/>
        <v>248679</v>
      </c>
      <c r="T106" s="19">
        <f t="shared" si="12"/>
        <v>72400</v>
      </c>
    </row>
    <row r="107" spans="1:20" x14ac:dyDescent="0.25">
      <c r="A107" s="16" t="s">
        <v>49</v>
      </c>
      <c r="B107" s="36">
        <f t="shared" si="9"/>
        <v>1040.0633914126797</v>
      </c>
      <c r="C107" s="36">
        <f t="shared" si="9"/>
        <v>1114.8470085134688</v>
      </c>
      <c r="D107" s="36">
        <f t="shared" si="9"/>
        <v>276.57257392172039</v>
      </c>
      <c r="E107" s="36">
        <f t="shared" si="9"/>
        <v>627.70345260024214</v>
      </c>
      <c r="F107" s="36">
        <f t="shared" si="9"/>
        <v>264.87312742792244</v>
      </c>
      <c r="G107" s="36">
        <f t="shared" si="9"/>
        <v>1911.4732804295727</v>
      </c>
      <c r="H107" s="36">
        <f t="shared" si="9"/>
        <v>2698.1689141024362</v>
      </c>
      <c r="I107" s="36">
        <f t="shared" si="9"/>
        <v>315.45242771682513</v>
      </c>
      <c r="J107" s="36">
        <f t="shared" si="9"/>
        <v>942.89969527243306</v>
      </c>
      <c r="K107" s="36">
        <f t="shared" si="9"/>
        <v>397.21105947283939</v>
      </c>
      <c r="L107" s="36">
        <f t="shared" si="9"/>
        <v>1439.9418060644157</v>
      </c>
      <c r="M107" s="36">
        <f t="shared" si="9"/>
        <v>9734.5915319728047</v>
      </c>
      <c r="N107" s="36">
        <f t="shared" si="9"/>
        <v>3451.2094980345046</v>
      </c>
      <c r="O107" s="36">
        <f t="shared" si="9"/>
        <v>662.91722604683412</v>
      </c>
      <c r="P107" s="36">
        <f t="shared" si="9"/>
        <v>1339.0105250947904</v>
      </c>
      <c r="Q107" s="36">
        <f t="shared" si="9"/>
        <v>31.064481916507891</v>
      </c>
      <c r="R107" s="36">
        <f t="shared" si="9"/>
        <v>15</v>
      </c>
      <c r="S107" s="19">
        <f t="shared" si="11"/>
        <v>26262.999999999996</v>
      </c>
      <c r="T107" s="19">
        <f t="shared" si="12"/>
        <v>6260</v>
      </c>
    </row>
    <row r="108" spans="1:20" x14ac:dyDescent="0.25">
      <c r="A108" s="16" t="s">
        <v>50</v>
      </c>
      <c r="B108" s="36">
        <f t="shared" si="9"/>
        <v>11756.829006303962</v>
      </c>
      <c r="C108" s="36">
        <f t="shared" si="9"/>
        <v>2105.1231341404091</v>
      </c>
      <c r="D108" s="36">
        <f t="shared" si="9"/>
        <v>1666.7187170406935</v>
      </c>
      <c r="E108" s="36">
        <f t="shared" si="9"/>
        <v>5813.6586217603026</v>
      </c>
      <c r="F108" s="36">
        <f t="shared" si="9"/>
        <v>359.08858548223674</v>
      </c>
      <c r="G108" s="36">
        <f t="shared" si="9"/>
        <v>5012.8315321186801</v>
      </c>
      <c r="H108" s="36">
        <f t="shared" si="9"/>
        <v>7856.9695168115286</v>
      </c>
      <c r="I108" s="36">
        <f t="shared" si="9"/>
        <v>3603.6961919565347</v>
      </c>
      <c r="J108" s="36">
        <f t="shared" si="9"/>
        <v>5090.8285019292543</v>
      </c>
      <c r="K108" s="36">
        <f t="shared" si="9"/>
        <v>1302.2302705570903</v>
      </c>
      <c r="L108" s="36">
        <f t="shared" si="9"/>
        <v>8167.9647364505163</v>
      </c>
      <c r="M108" s="36">
        <f t="shared" si="9"/>
        <v>8857.6055084216241</v>
      </c>
      <c r="N108" s="36">
        <f t="shared" si="9"/>
        <v>3501.0919056847169</v>
      </c>
      <c r="O108" s="36">
        <f t="shared" si="9"/>
        <v>3568.7644411505162</v>
      </c>
      <c r="P108" s="36">
        <f t="shared" si="9"/>
        <v>3215.5215154696048</v>
      </c>
      <c r="Q108" s="36">
        <f t="shared" si="9"/>
        <v>7.1009668383482412</v>
      </c>
      <c r="R108" s="36">
        <v>0</v>
      </c>
      <c r="S108" s="19">
        <f t="shared" si="11"/>
        <v>71886.023152116017</v>
      </c>
      <c r="T108" s="19">
        <f t="shared" si="12"/>
        <v>16189</v>
      </c>
    </row>
    <row r="109" spans="1:20" x14ac:dyDescent="0.25">
      <c r="A109" s="18" t="s">
        <v>51</v>
      </c>
      <c r="B109" s="36">
        <f t="shared" si="9"/>
        <v>57857.673253659435</v>
      </c>
      <c r="C109" s="36">
        <f t="shared" ref="C109:R109" si="13">+C21+C43+C65+C87</f>
        <v>11444.152199598564</v>
      </c>
      <c r="D109" s="36">
        <f t="shared" si="13"/>
        <v>64565.248525985859</v>
      </c>
      <c r="E109" s="36">
        <f t="shared" si="13"/>
        <v>213509.04377226689</v>
      </c>
      <c r="F109" s="36">
        <f t="shared" si="13"/>
        <v>22964.383771039633</v>
      </c>
      <c r="G109" s="36">
        <f t="shared" si="13"/>
        <v>284728.37702507828</v>
      </c>
      <c r="H109" s="36">
        <f t="shared" si="13"/>
        <v>454141.08152246213</v>
      </c>
      <c r="I109" s="36">
        <f t="shared" si="13"/>
        <v>102696.93497077977</v>
      </c>
      <c r="J109" s="36">
        <f t="shared" si="13"/>
        <v>192505.44740920977</v>
      </c>
      <c r="K109" s="36">
        <f t="shared" si="13"/>
        <v>139503.68762374998</v>
      </c>
      <c r="L109" s="36">
        <f t="shared" si="13"/>
        <v>447836.13807902846</v>
      </c>
      <c r="M109" s="36">
        <f t="shared" si="13"/>
        <v>322100.66604696016</v>
      </c>
      <c r="N109" s="36">
        <f t="shared" si="13"/>
        <v>190356.40639237731</v>
      </c>
      <c r="O109" s="36">
        <f t="shared" si="13"/>
        <v>102222.47861133967</v>
      </c>
      <c r="P109" s="36">
        <f t="shared" si="13"/>
        <v>228090.232845071</v>
      </c>
      <c r="Q109" s="36">
        <f t="shared" si="13"/>
        <v>32817.293061916898</v>
      </c>
      <c r="R109" s="36">
        <f t="shared" si="13"/>
        <v>517.75488947604128</v>
      </c>
      <c r="S109" s="19">
        <f t="shared" si="11"/>
        <v>2867857</v>
      </c>
      <c r="T109" s="19">
        <f t="shared" si="12"/>
        <v>511761</v>
      </c>
    </row>
    <row r="110" spans="1:20" x14ac:dyDescent="0.25">
      <c r="A110" s="20" t="s">
        <v>52</v>
      </c>
      <c r="B110" s="19">
        <f>+SUM(B94:B109)</f>
        <v>264489.7869410803</v>
      </c>
      <c r="C110" s="19">
        <f t="shared" ref="C110:R110" si="14">+SUM(C94:C109)</f>
        <v>43819.31030394743</v>
      </c>
      <c r="D110" s="19">
        <f t="shared" si="14"/>
        <v>141152.85927246494</v>
      </c>
      <c r="E110" s="19">
        <f t="shared" si="14"/>
        <v>411963.15239521128</v>
      </c>
      <c r="F110" s="19">
        <f t="shared" si="14"/>
        <v>41515.676932189381</v>
      </c>
      <c r="G110" s="19">
        <f t="shared" si="14"/>
        <v>535581.34495889186</v>
      </c>
      <c r="H110" s="19">
        <f t="shared" si="14"/>
        <v>761724.45564011671</v>
      </c>
      <c r="I110" s="19">
        <f t="shared" si="14"/>
        <v>184599.42235387309</v>
      </c>
      <c r="J110" s="19">
        <f t="shared" si="14"/>
        <v>343427.82900704117</v>
      </c>
      <c r="K110" s="19">
        <f t="shared" si="14"/>
        <v>197246.0244033036</v>
      </c>
      <c r="L110" s="19">
        <f t="shared" si="14"/>
        <v>705178.73518411862</v>
      </c>
      <c r="M110" s="19">
        <f t="shared" si="14"/>
        <v>821322.68075449776</v>
      </c>
      <c r="N110" s="19">
        <f t="shared" si="14"/>
        <v>461729.77815951011</v>
      </c>
      <c r="O110" s="19">
        <f t="shared" si="14"/>
        <v>183686.25677670154</v>
      </c>
      <c r="P110" s="19">
        <f t="shared" si="14"/>
        <v>397668.89471738436</v>
      </c>
      <c r="Q110" s="19">
        <f t="shared" si="14"/>
        <v>49113.54371809875</v>
      </c>
      <c r="R110" s="19">
        <f t="shared" si="14"/>
        <v>818.271633684986</v>
      </c>
      <c r="S110" s="19">
        <f>+SUM(B110:R110)</f>
        <v>5545038.0231521158</v>
      </c>
      <c r="T110" s="19">
        <f>+SUM(T94:T109)</f>
        <v>1458028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J9" sqref="J9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8.75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x14ac:dyDescent="0.25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25">
        <v>1061.7049977048141</v>
      </c>
      <c r="C6" s="26">
        <v>150.51465827877516</v>
      </c>
      <c r="D6" s="26">
        <v>1100.2245692768452</v>
      </c>
      <c r="E6" s="26">
        <v>2674.4847779525653</v>
      </c>
      <c r="F6" s="26">
        <v>201.03455039059918</v>
      </c>
      <c r="G6" s="26">
        <v>3368.5751082944275</v>
      </c>
      <c r="H6" s="26">
        <v>3456.0079365427623</v>
      </c>
      <c r="I6" s="26">
        <v>1849.1464627882101</v>
      </c>
      <c r="J6" s="26">
        <v>2129.8243690856716</v>
      </c>
      <c r="K6" s="26">
        <v>837.682715568822</v>
      </c>
      <c r="L6" s="26">
        <v>2559.6680529265755</v>
      </c>
      <c r="M6" s="26">
        <v>13419.760228747689</v>
      </c>
      <c r="N6" s="26">
        <v>3819.5963501869956</v>
      </c>
      <c r="O6" s="26">
        <v>882.93357648172764</v>
      </c>
      <c r="P6" s="26">
        <v>2573.8740660071044</v>
      </c>
      <c r="Q6" s="26">
        <v>832.01660885651609</v>
      </c>
      <c r="R6" s="27">
        <v>0.95097090990253696</v>
      </c>
      <c r="S6" s="15">
        <f>SUM(B6:R6)</f>
        <v>40918</v>
      </c>
      <c r="T6" s="70">
        <v>7479</v>
      </c>
      <c r="U6" s="106"/>
      <c r="V6" s="106"/>
    </row>
    <row r="7" spans="1:22" x14ac:dyDescent="0.25">
      <c r="A7" s="16" t="s">
        <v>37</v>
      </c>
      <c r="B7" s="28">
        <v>111.22834547121968</v>
      </c>
      <c r="C7" s="29">
        <v>41.184698184553568</v>
      </c>
      <c r="D7" s="29">
        <v>3707.704677699729</v>
      </c>
      <c r="E7" s="29">
        <v>3072.5258037514441</v>
      </c>
      <c r="F7" s="29">
        <v>320.40237511289166</v>
      </c>
      <c r="G7" s="29">
        <v>5345.6602513339012</v>
      </c>
      <c r="H7" s="29">
        <v>8318.9741403957069</v>
      </c>
      <c r="I7" s="29">
        <v>3412.5804273559388</v>
      </c>
      <c r="J7" s="29">
        <v>3743.0094427727872</v>
      </c>
      <c r="K7" s="29">
        <v>1653.7276822493359</v>
      </c>
      <c r="L7" s="29">
        <v>6189.190444766682</v>
      </c>
      <c r="M7" s="29">
        <v>17269.670996539127</v>
      </c>
      <c r="N7" s="29">
        <v>4763.9812096264195</v>
      </c>
      <c r="O7" s="29">
        <v>1315.1848305172512</v>
      </c>
      <c r="P7" s="29">
        <v>4472.7210605045193</v>
      </c>
      <c r="Q7" s="29">
        <v>1129.2536137184877</v>
      </c>
      <c r="R7" s="30">
        <v>0</v>
      </c>
      <c r="S7" s="17">
        <f t="shared" ref="S7:S21" si="0">SUM(B7:R7)</f>
        <v>64867</v>
      </c>
      <c r="T7" s="71">
        <v>7555</v>
      </c>
      <c r="U7" s="106"/>
      <c r="V7" s="106"/>
    </row>
    <row r="8" spans="1:22" x14ac:dyDescent="0.25">
      <c r="A8" s="16" t="s">
        <v>38</v>
      </c>
      <c r="B8" s="28">
        <v>349.50980066378924</v>
      </c>
      <c r="C8" s="29">
        <v>18.443234620687509</v>
      </c>
      <c r="D8" s="29">
        <v>17427.93751264791</v>
      </c>
      <c r="E8" s="29">
        <v>10396.185145773958</v>
      </c>
      <c r="F8" s="29">
        <v>359.41928123473485</v>
      </c>
      <c r="G8" s="29">
        <v>15396.936021640833</v>
      </c>
      <c r="H8" s="29">
        <v>14596.7058000371</v>
      </c>
      <c r="I8" s="29">
        <v>6213.9933481145108</v>
      </c>
      <c r="J8" s="29">
        <v>8443.775011828222</v>
      </c>
      <c r="K8" s="29">
        <v>4197.5974338355954</v>
      </c>
      <c r="L8" s="29">
        <v>18644.150267583023</v>
      </c>
      <c r="M8" s="29">
        <v>21684.814107308186</v>
      </c>
      <c r="N8" s="29">
        <v>7070.8044943068171</v>
      </c>
      <c r="O8" s="29">
        <v>2310.8150952519873</v>
      </c>
      <c r="P8" s="29">
        <v>9872.6848592174902</v>
      </c>
      <c r="Q8" s="29">
        <v>1621.6624793417154</v>
      </c>
      <c r="R8" s="30">
        <v>16.566106593451646</v>
      </c>
      <c r="S8" s="17">
        <f t="shared" si="0"/>
        <v>138622.00000000003</v>
      </c>
      <c r="T8" s="71">
        <v>11206</v>
      </c>
      <c r="U8" s="106"/>
      <c r="V8" s="106"/>
    </row>
    <row r="9" spans="1:22" x14ac:dyDescent="0.25">
      <c r="A9" s="16" t="s">
        <v>39</v>
      </c>
      <c r="B9" s="28">
        <v>3226.6399941675049</v>
      </c>
      <c r="C9" s="29">
        <v>29.666514462330895</v>
      </c>
      <c r="D9" s="29">
        <v>7810.7997733712509</v>
      </c>
      <c r="E9" s="29">
        <v>1913.1421832189285</v>
      </c>
      <c r="F9" s="29">
        <v>318.25701270187983</v>
      </c>
      <c r="G9" s="29">
        <v>5526.910896209818</v>
      </c>
      <c r="H9" s="29">
        <v>5399.4877174841658</v>
      </c>
      <c r="I9" s="29">
        <v>1694.2561361883018</v>
      </c>
      <c r="J9" s="29">
        <v>3417.8813412484119</v>
      </c>
      <c r="K9" s="29">
        <v>1432.5689992402927</v>
      </c>
      <c r="L9" s="29">
        <v>7271.9136982133768</v>
      </c>
      <c r="M9" s="29">
        <v>12909.156751766732</v>
      </c>
      <c r="N9" s="29">
        <v>1766.8933997663171</v>
      </c>
      <c r="O9" s="29">
        <v>1270.395794209767</v>
      </c>
      <c r="P9" s="29">
        <v>3605.4425024654483</v>
      </c>
      <c r="Q9" s="29">
        <v>348.47454850860998</v>
      </c>
      <c r="R9" s="30">
        <v>4.1127367768706389</v>
      </c>
      <c r="S9" s="17">
        <f t="shared" si="0"/>
        <v>57946.000000000015</v>
      </c>
      <c r="T9" s="71">
        <v>6247</v>
      </c>
      <c r="U9" s="106"/>
      <c r="V9" s="106"/>
    </row>
    <row r="10" spans="1:22" x14ac:dyDescent="0.25">
      <c r="A10" s="16" t="s">
        <v>40</v>
      </c>
      <c r="B10" s="28">
        <v>7609.6589331919558</v>
      </c>
      <c r="C10" s="29">
        <v>624.80281253178418</v>
      </c>
      <c r="D10" s="29">
        <v>7944.0058603369243</v>
      </c>
      <c r="E10" s="29">
        <v>5113.630650592193</v>
      </c>
      <c r="F10" s="29">
        <v>620.49746189814607</v>
      </c>
      <c r="G10" s="29">
        <v>17728.215180343323</v>
      </c>
      <c r="H10" s="29">
        <v>13500.414201243046</v>
      </c>
      <c r="I10" s="29">
        <v>7067.6966815434462</v>
      </c>
      <c r="J10" s="29">
        <v>4936.8268294528771</v>
      </c>
      <c r="K10" s="29">
        <v>3499.0644605924867</v>
      </c>
      <c r="L10" s="29">
        <v>15139.752356014658</v>
      </c>
      <c r="M10" s="29">
        <v>15466.591682908733</v>
      </c>
      <c r="N10" s="29">
        <v>11469.64524763818</v>
      </c>
      <c r="O10" s="29">
        <v>3215.4825380766638</v>
      </c>
      <c r="P10" s="29">
        <v>7249.9570962850303</v>
      </c>
      <c r="Q10" s="29">
        <v>1849.5853620911348</v>
      </c>
      <c r="R10" s="30">
        <v>116.17264525940804</v>
      </c>
      <c r="S10" s="17">
        <f t="shared" si="0"/>
        <v>123151.99999999999</v>
      </c>
      <c r="T10" s="71">
        <v>14910</v>
      </c>
      <c r="U10" s="106"/>
      <c r="V10" s="106"/>
    </row>
    <row r="11" spans="1:22" x14ac:dyDescent="0.25">
      <c r="A11" s="16" t="s">
        <v>41</v>
      </c>
      <c r="B11" s="28">
        <v>12451.892224607271</v>
      </c>
      <c r="C11" s="29">
        <v>368.2209967266765</v>
      </c>
      <c r="D11" s="29">
        <v>5783.8374386401974</v>
      </c>
      <c r="E11" s="29">
        <v>14802.527449075335</v>
      </c>
      <c r="F11" s="29">
        <v>1753.8282438656288</v>
      </c>
      <c r="G11" s="29">
        <v>38872.34619060321</v>
      </c>
      <c r="H11" s="29">
        <v>29041.403749093177</v>
      </c>
      <c r="I11" s="29">
        <v>13719.573727733467</v>
      </c>
      <c r="J11" s="29">
        <v>18596.149525868794</v>
      </c>
      <c r="K11" s="29">
        <v>10029.157105838294</v>
      </c>
      <c r="L11" s="29">
        <v>35656.546836465946</v>
      </c>
      <c r="M11" s="29">
        <v>60606.788067281828</v>
      </c>
      <c r="N11" s="29">
        <v>23041.322536156313</v>
      </c>
      <c r="O11" s="29">
        <v>9675.0805527150769</v>
      </c>
      <c r="P11" s="29">
        <v>22614.475519342817</v>
      </c>
      <c r="Q11" s="29">
        <v>4018.4827748521238</v>
      </c>
      <c r="R11" s="30">
        <v>38.367061133875396</v>
      </c>
      <c r="S11" s="17">
        <f t="shared" si="0"/>
        <v>301070.00000000006</v>
      </c>
      <c r="T11" s="71">
        <v>56456</v>
      </c>
      <c r="U11" s="106"/>
      <c r="V11" s="106"/>
    </row>
    <row r="12" spans="1:22" x14ac:dyDescent="0.25">
      <c r="A12" s="16" t="s">
        <v>42</v>
      </c>
      <c r="B12" s="28">
        <v>35749.725919612021</v>
      </c>
      <c r="C12" s="29">
        <v>592.70833545369214</v>
      </c>
      <c r="D12" s="29">
        <v>5138.7137984480933</v>
      </c>
      <c r="E12" s="29">
        <v>19226.542260392791</v>
      </c>
      <c r="F12" s="29">
        <v>1001.0203053291655</v>
      </c>
      <c r="G12" s="29">
        <v>20277.021311127071</v>
      </c>
      <c r="H12" s="29">
        <v>25882.566801405908</v>
      </c>
      <c r="I12" s="29">
        <v>4619.0619125329968</v>
      </c>
      <c r="J12" s="29">
        <v>7009.4371993014993</v>
      </c>
      <c r="K12" s="29">
        <v>5140.9935360524041</v>
      </c>
      <c r="L12" s="29">
        <v>16284.597821293051</v>
      </c>
      <c r="M12" s="29">
        <v>36804.312410159437</v>
      </c>
      <c r="N12" s="29">
        <v>9708.5376095103966</v>
      </c>
      <c r="O12" s="29">
        <v>5377.8553599555562</v>
      </c>
      <c r="P12" s="29">
        <v>11642.825207399823</v>
      </c>
      <c r="Q12" s="29">
        <v>624.73017549666611</v>
      </c>
      <c r="R12" s="30">
        <v>5.3500365294505965</v>
      </c>
      <c r="S12" s="17">
        <f t="shared" si="0"/>
        <v>205086</v>
      </c>
      <c r="T12" s="71">
        <v>35813</v>
      </c>
      <c r="U12" s="106"/>
      <c r="V12" s="106"/>
    </row>
    <row r="13" spans="1:22" x14ac:dyDescent="0.25">
      <c r="A13" s="16" t="s">
        <v>43</v>
      </c>
      <c r="B13" s="28">
        <v>29819.972401935891</v>
      </c>
      <c r="C13" s="29">
        <v>58.744248241448716</v>
      </c>
      <c r="D13" s="29">
        <v>766.17461771206081</v>
      </c>
      <c r="E13" s="29">
        <v>12132.124019758741</v>
      </c>
      <c r="F13" s="29">
        <v>1044.2155281542739</v>
      </c>
      <c r="G13" s="29">
        <v>16871.327167503692</v>
      </c>
      <c r="H13" s="29">
        <v>21108.57602238889</v>
      </c>
      <c r="I13" s="29">
        <v>5711.3174694009067</v>
      </c>
      <c r="J13" s="29">
        <v>6184.2901052468596</v>
      </c>
      <c r="K13" s="29">
        <v>4777.83413518005</v>
      </c>
      <c r="L13" s="29">
        <v>15082.347367154529</v>
      </c>
      <c r="M13" s="29">
        <v>42168.925722568129</v>
      </c>
      <c r="N13" s="29">
        <v>10852.812585207104</v>
      </c>
      <c r="O13" s="29">
        <v>4089.4097041360983</v>
      </c>
      <c r="P13" s="29">
        <v>9849.1460397352384</v>
      </c>
      <c r="Q13" s="29">
        <v>192.38451583114229</v>
      </c>
      <c r="R13" s="30">
        <v>5.3983498449823788</v>
      </c>
      <c r="S13" s="17">
        <f t="shared" si="0"/>
        <v>180715.00000000006</v>
      </c>
      <c r="T13" s="71">
        <v>23696</v>
      </c>
      <c r="U13" s="106"/>
      <c r="V13" s="106"/>
    </row>
    <row r="14" spans="1:22" x14ac:dyDescent="0.25">
      <c r="A14" s="16" t="s">
        <v>44</v>
      </c>
      <c r="B14" s="28">
        <v>7382.5363930787689</v>
      </c>
      <c r="C14" s="29">
        <v>45.870326096172164</v>
      </c>
      <c r="D14" s="29">
        <v>201.27034523320918</v>
      </c>
      <c r="E14" s="29">
        <v>3788.6445614863733</v>
      </c>
      <c r="F14" s="29">
        <v>270.43351005126522</v>
      </c>
      <c r="G14" s="29">
        <v>7184.275906708499</v>
      </c>
      <c r="H14" s="29">
        <v>6394.7410136424069</v>
      </c>
      <c r="I14" s="29">
        <v>1464.794472635989</v>
      </c>
      <c r="J14" s="29">
        <v>2471.3845584346541</v>
      </c>
      <c r="K14" s="29">
        <v>1373.7037214874404</v>
      </c>
      <c r="L14" s="29">
        <v>4705.20381718094</v>
      </c>
      <c r="M14" s="29">
        <v>22743.544287959259</v>
      </c>
      <c r="N14" s="29">
        <v>6562.2599969673483</v>
      </c>
      <c r="O14" s="29">
        <v>1656.3111930812208</v>
      </c>
      <c r="P14" s="29">
        <v>3121.4321376496282</v>
      </c>
      <c r="Q14" s="29">
        <v>119.59375830682686</v>
      </c>
      <c r="R14" s="30">
        <v>0</v>
      </c>
      <c r="S14" s="17">
        <f t="shared" si="0"/>
        <v>69485.999999999985</v>
      </c>
      <c r="T14" s="71">
        <v>7024</v>
      </c>
      <c r="U14" s="106"/>
      <c r="V14" s="106"/>
    </row>
    <row r="15" spans="1:22" x14ac:dyDescent="0.25">
      <c r="A15" s="16" t="s">
        <v>45</v>
      </c>
      <c r="B15" s="28">
        <v>12261.712632890549</v>
      </c>
      <c r="C15" s="29">
        <v>2407.4337915829933</v>
      </c>
      <c r="D15" s="29">
        <v>1338.4496353091499</v>
      </c>
      <c r="E15" s="29">
        <v>19125.549383736201</v>
      </c>
      <c r="F15" s="29">
        <v>1683.7019208307913</v>
      </c>
      <c r="G15" s="29">
        <v>42071.213499250909</v>
      </c>
      <c r="H15" s="29">
        <v>25568.52457155296</v>
      </c>
      <c r="I15" s="29">
        <v>5869.5130639776989</v>
      </c>
      <c r="J15" s="29">
        <v>15147.205140002103</v>
      </c>
      <c r="K15" s="29">
        <v>7988.8018432441095</v>
      </c>
      <c r="L15" s="29">
        <v>27451.165829401405</v>
      </c>
      <c r="M15" s="29">
        <v>38799.378445794835</v>
      </c>
      <c r="N15" s="29">
        <v>25304.951489103161</v>
      </c>
      <c r="O15" s="29">
        <v>12562.298216339814</v>
      </c>
      <c r="P15" s="29">
        <v>21631.438938596963</v>
      </c>
      <c r="Q15" s="29">
        <v>413.42868886665661</v>
      </c>
      <c r="R15" s="30">
        <v>13.232909519660229</v>
      </c>
      <c r="S15" s="17">
        <f t="shared" si="0"/>
        <v>259637.99999999997</v>
      </c>
      <c r="T15" s="71">
        <v>35778</v>
      </c>
      <c r="U15" s="106"/>
      <c r="V15" s="106"/>
    </row>
    <row r="16" spans="1:22" x14ac:dyDescent="0.25">
      <c r="A16" s="16" t="s">
        <v>46</v>
      </c>
      <c r="B16" s="28">
        <v>4727.2018282960344</v>
      </c>
      <c r="C16" s="29">
        <v>599.83138581311937</v>
      </c>
      <c r="D16" s="29">
        <v>363.59431036073158</v>
      </c>
      <c r="E16" s="29">
        <v>9102.6319946057265</v>
      </c>
      <c r="F16" s="29">
        <v>920.92421325703583</v>
      </c>
      <c r="G16" s="29">
        <v>15205.049594416298</v>
      </c>
      <c r="H16" s="29">
        <v>15238.449969213691</v>
      </c>
      <c r="I16" s="29">
        <v>5023.4589752319598</v>
      </c>
      <c r="J16" s="29">
        <v>4034.9390870927928</v>
      </c>
      <c r="K16" s="29">
        <v>3386.1587910490989</v>
      </c>
      <c r="L16" s="29">
        <v>7683.8128555370386</v>
      </c>
      <c r="M16" s="29">
        <v>27318.062954329584</v>
      </c>
      <c r="N16" s="29">
        <v>14609.24278500726</v>
      </c>
      <c r="O16" s="29">
        <v>4011.1380031427057</v>
      </c>
      <c r="P16" s="29">
        <v>5688.9111350648272</v>
      </c>
      <c r="Q16" s="29">
        <v>330.65532733995627</v>
      </c>
      <c r="R16" s="30">
        <v>2.9367902421438443</v>
      </c>
      <c r="S16" s="17">
        <f t="shared" si="0"/>
        <v>118247.00000000001</v>
      </c>
      <c r="T16" s="71">
        <v>14336</v>
      </c>
      <c r="U16" s="106"/>
      <c r="V16" s="106"/>
    </row>
    <row r="17" spans="1:22" x14ac:dyDescent="0.25">
      <c r="A17" s="16" t="s">
        <v>47</v>
      </c>
      <c r="B17" s="28">
        <v>4976.9000775124923</v>
      </c>
      <c r="C17" s="29">
        <v>571.23328959071819</v>
      </c>
      <c r="D17" s="29">
        <v>158.60330022323413</v>
      </c>
      <c r="E17" s="29">
        <v>4760.728468685933</v>
      </c>
      <c r="F17" s="29">
        <v>210.3392620665694</v>
      </c>
      <c r="G17" s="29">
        <v>5283.9507191173361</v>
      </c>
      <c r="H17" s="29">
        <v>5401.1929331930005</v>
      </c>
      <c r="I17" s="29">
        <v>2585.2526398469236</v>
      </c>
      <c r="J17" s="29">
        <v>2636.9069067969149</v>
      </c>
      <c r="K17" s="29">
        <v>1554.7204752054099</v>
      </c>
      <c r="L17" s="29">
        <v>4856.4751770864668</v>
      </c>
      <c r="M17" s="29">
        <v>15829.246085541803</v>
      </c>
      <c r="N17" s="29">
        <v>6832.9384506716124</v>
      </c>
      <c r="O17" s="29">
        <v>3175.7987485468784</v>
      </c>
      <c r="P17" s="29">
        <v>3582.2303846281993</v>
      </c>
      <c r="Q17" s="29">
        <v>61.355653756471575</v>
      </c>
      <c r="R17" s="30">
        <v>5.127427530041575</v>
      </c>
      <c r="S17" s="17">
        <f t="shared" si="0"/>
        <v>62483</v>
      </c>
      <c r="T17" s="71">
        <v>13751</v>
      </c>
      <c r="U17" s="106"/>
      <c r="V17" s="106"/>
    </row>
    <row r="18" spans="1:22" x14ac:dyDescent="0.25">
      <c r="A18" s="16" t="s">
        <v>48</v>
      </c>
      <c r="B18" s="28">
        <v>6951.9750393373088</v>
      </c>
      <c r="C18" s="29">
        <v>13623.414888561849</v>
      </c>
      <c r="D18" s="29">
        <v>334.67925498639198</v>
      </c>
      <c r="E18" s="29">
        <v>13142.611646754442</v>
      </c>
      <c r="F18" s="29">
        <v>665.67164957796967</v>
      </c>
      <c r="G18" s="29">
        <v>12137.695986663699</v>
      </c>
      <c r="H18" s="29">
        <v>18294.840766952453</v>
      </c>
      <c r="I18" s="29">
        <v>4546.3664428187822</v>
      </c>
      <c r="J18" s="29">
        <v>7526.389288695952</v>
      </c>
      <c r="K18" s="29">
        <v>5658.0564009035679</v>
      </c>
      <c r="L18" s="29">
        <v>13304.848859663991</v>
      </c>
      <c r="M18" s="29">
        <v>28406.132173838399</v>
      </c>
      <c r="N18" s="29">
        <v>8622.3861989386187</v>
      </c>
      <c r="O18" s="29">
        <v>5005.1608512334114</v>
      </c>
      <c r="P18" s="29">
        <v>7417.2183389426082</v>
      </c>
      <c r="Q18" s="29">
        <v>114.52875335794823</v>
      </c>
      <c r="R18" s="30">
        <v>1.0234587726035047</v>
      </c>
      <c r="S18" s="17">
        <f t="shared" si="0"/>
        <v>145753</v>
      </c>
      <c r="T18" s="71">
        <v>17138</v>
      </c>
      <c r="U18" s="106"/>
      <c r="V18" s="106"/>
    </row>
    <row r="19" spans="1:22" x14ac:dyDescent="0.25">
      <c r="A19" s="16" t="s">
        <v>49</v>
      </c>
      <c r="B19" s="28">
        <v>637.90748087878842</v>
      </c>
      <c r="C19" s="29">
        <v>814.97062888034691</v>
      </c>
      <c r="D19" s="29">
        <v>99.866083017861996</v>
      </c>
      <c r="E19" s="29">
        <v>361.96224350867436</v>
      </c>
      <c r="F19" s="29">
        <v>245.76195183446109</v>
      </c>
      <c r="G19" s="29">
        <v>982.48227313714119</v>
      </c>
      <c r="H19" s="29">
        <v>1910.9087482302789</v>
      </c>
      <c r="I19" s="29">
        <v>281.94798996953375</v>
      </c>
      <c r="J19" s="29">
        <v>628.16919519617727</v>
      </c>
      <c r="K19" s="29">
        <v>393.30423361935101</v>
      </c>
      <c r="L19" s="29">
        <v>1200.4787278536351</v>
      </c>
      <c r="M19" s="29">
        <v>7387.2907425343747</v>
      </c>
      <c r="N19" s="29">
        <v>1405.4562476368137</v>
      </c>
      <c r="O19" s="29">
        <v>563.71269215057805</v>
      </c>
      <c r="P19" s="29">
        <v>1014.6959122911036</v>
      </c>
      <c r="Q19" s="29">
        <v>4.0848492608784106</v>
      </c>
      <c r="R19" s="30">
        <v>0</v>
      </c>
      <c r="S19" s="17">
        <f t="shared" si="0"/>
        <v>17933</v>
      </c>
      <c r="T19" s="71">
        <v>2966</v>
      </c>
      <c r="U19" s="106"/>
      <c r="V19" s="106"/>
    </row>
    <row r="20" spans="1:22" x14ac:dyDescent="0.25">
      <c r="A20" s="16" t="s">
        <v>50</v>
      </c>
      <c r="B20" s="28">
        <v>740.43960249851466</v>
      </c>
      <c r="C20" s="29">
        <v>1845.8338401111982</v>
      </c>
      <c r="D20" s="29">
        <v>1636.2765158637233</v>
      </c>
      <c r="E20" s="29">
        <v>4960.0324002353163</v>
      </c>
      <c r="F20" s="29">
        <v>348.60982939503867</v>
      </c>
      <c r="G20" s="29">
        <v>4750.585173863642</v>
      </c>
      <c r="H20" s="29">
        <v>5856.1444166959836</v>
      </c>
      <c r="I20" s="29">
        <v>3305.7797612799404</v>
      </c>
      <c r="J20" s="29">
        <v>4216.5481197695262</v>
      </c>
      <c r="K20" s="29">
        <v>1225.6847326439154</v>
      </c>
      <c r="L20" s="29">
        <v>4297.7744525126454</v>
      </c>
      <c r="M20" s="29">
        <v>7643.9466164502855</v>
      </c>
      <c r="N20" s="29">
        <v>2164.5073279964008</v>
      </c>
      <c r="O20" s="29">
        <v>1017.6045696521574</v>
      </c>
      <c r="P20" s="29">
        <v>2590.1390144939228</v>
      </c>
      <c r="Q20" s="29">
        <v>6.097429390424665</v>
      </c>
      <c r="R20" s="30">
        <v>4.9961971473558524</v>
      </c>
      <c r="S20" s="17">
        <f t="shared" si="0"/>
        <v>46610.999999999985</v>
      </c>
      <c r="T20" s="71">
        <v>7152</v>
      </c>
      <c r="U20" s="106"/>
      <c r="V20" s="106"/>
    </row>
    <row r="21" spans="1:22" x14ac:dyDescent="0.25">
      <c r="A21" s="18" t="s">
        <v>51</v>
      </c>
      <c r="B21" s="31">
        <v>39752.240975016372</v>
      </c>
      <c r="C21" s="32">
        <v>2552.1410275093813</v>
      </c>
      <c r="D21" s="32">
        <v>8929.0383140186514</v>
      </c>
      <c r="E21" s="32">
        <v>139699.36325028387</v>
      </c>
      <c r="F21" s="32">
        <v>7338.7302073625451</v>
      </c>
      <c r="G21" s="32">
        <v>202310.63705447476</v>
      </c>
      <c r="H21" s="32">
        <v>254558.57004983959</v>
      </c>
      <c r="I21" s="32">
        <v>77374.122565406753</v>
      </c>
      <c r="J21" s="32">
        <v>106712.6005491317</v>
      </c>
      <c r="K21" s="32">
        <v>121898.19821720381</v>
      </c>
      <c r="L21" s="32">
        <v>316851.21008227719</v>
      </c>
      <c r="M21" s="32">
        <v>222177.497481075</v>
      </c>
      <c r="N21" s="32">
        <v>108381.36574110197</v>
      </c>
      <c r="O21" s="32">
        <v>61101.115144194358</v>
      </c>
      <c r="P21" s="32">
        <v>175562.73463216011</v>
      </c>
      <c r="Q21" s="32">
        <v>14255.894966742339</v>
      </c>
      <c r="R21" s="33">
        <v>471.53974220134353</v>
      </c>
      <c r="S21" s="19">
        <f t="shared" si="0"/>
        <v>1859926.9999999998</v>
      </c>
      <c r="T21" s="72">
        <v>158787</v>
      </c>
      <c r="U21" s="106"/>
      <c r="V21" s="106"/>
    </row>
    <row r="22" spans="1:22" x14ac:dyDescent="0.25">
      <c r="A22" s="20" t="s">
        <v>52</v>
      </c>
      <c r="B22" s="21">
        <f t="shared" ref="B22:Q22" si="1">SUM(B6:B21)</f>
        <v>167811.24664686329</v>
      </c>
      <c r="C22" s="21">
        <f t="shared" si="1"/>
        <v>24345.014676645726</v>
      </c>
      <c r="D22" s="21">
        <f t="shared" si="1"/>
        <v>62741.176007145972</v>
      </c>
      <c r="E22" s="21">
        <f t="shared" si="1"/>
        <v>264272.68623981252</v>
      </c>
      <c r="F22" s="21">
        <f t="shared" si="1"/>
        <v>17302.847303062998</v>
      </c>
      <c r="G22" s="21">
        <f t="shared" si="1"/>
        <v>413312.88233468856</v>
      </c>
      <c r="H22" s="21">
        <f t="shared" si="1"/>
        <v>454527.50883791113</v>
      </c>
      <c r="I22" s="21">
        <f t="shared" si="1"/>
        <v>144738.86207682537</v>
      </c>
      <c r="J22" s="21">
        <f t="shared" si="1"/>
        <v>197835.33666992496</v>
      </c>
      <c r="K22" s="21">
        <f t="shared" si="1"/>
        <v>175047.254483914</v>
      </c>
      <c r="L22" s="21">
        <f t="shared" si="1"/>
        <v>497179.13664593117</v>
      </c>
      <c r="M22" s="21">
        <f t="shared" si="1"/>
        <v>590635.11875480344</v>
      </c>
      <c r="N22" s="21">
        <f t="shared" si="1"/>
        <v>246376.70166982172</v>
      </c>
      <c r="O22" s="21">
        <f t="shared" si="1"/>
        <v>117230.29686968525</v>
      </c>
      <c r="P22" s="21">
        <f t="shared" si="1"/>
        <v>292489.92684478487</v>
      </c>
      <c r="Q22" s="21">
        <f t="shared" si="1"/>
        <v>25922.2295057179</v>
      </c>
      <c r="R22" s="21">
        <f>SUM(R6:R21)</f>
        <v>685.77443246108976</v>
      </c>
      <c r="S22" s="22">
        <f>SUM(S6:S21)</f>
        <v>3692454</v>
      </c>
      <c r="T22" s="21">
        <f>SUM(T6:T21)</f>
        <v>420294</v>
      </c>
      <c r="U22" s="106"/>
      <c r="V22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8.75" x14ac:dyDescent="0.3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x14ac:dyDescent="0.25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x14ac:dyDescent="0.25">
      <c r="A28" s="14" t="s">
        <v>36</v>
      </c>
      <c r="B28" s="36">
        <v>100</v>
      </c>
      <c r="C28" s="36">
        <v>82</v>
      </c>
      <c r="D28" s="36">
        <v>104</v>
      </c>
      <c r="E28" s="36">
        <v>518</v>
      </c>
      <c r="F28" s="36">
        <v>49</v>
      </c>
      <c r="G28" s="36">
        <v>462</v>
      </c>
      <c r="H28" s="36">
        <v>2046</v>
      </c>
      <c r="I28" s="36">
        <v>525</v>
      </c>
      <c r="J28" s="36">
        <v>519</v>
      </c>
      <c r="K28" s="36">
        <v>73</v>
      </c>
      <c r="L28" s="36">
        <v>1216</v>
      </c>
      <c r="M28" s="36">
        <v>648</v>
      </c>
      <c r="N28" s="36">
        <v>632</v>
      </c>
      <c r="O28" s="36">
        <v>303</v>
      </c>
      <c r="P28" s="36">
        <v>329</v>
      </c>
      <c r="Q28" s="36">
        <v>11</v>
      </c>
      <c r="R28" s="36">
        <v>0</v>
      </c>
      <c r="S28" s="65">
        <f>+SUM(B28:R28)</f>
        <v>7617</v>
      </c>
      <c r="T28" s="65">
        <v>3557</v>
      </c>
      <c r="U28" s="106"/>
      <c r="V28" s="106"/>
    </row>
    <row r="29" spans="1:22" x14ac:dyDescent="0.25">
      <c r="A29" s="16" t="s">
        <v>37</v>
      </c>
      <c r="B29" s="36">
        <v>46</v>
      </c>
      <c r="C29" s="36">
        <v>205</v>
      </c>
      <c r="D29" s="36">
        <v>532</v>
      </c>
      <c r="E29" s="36">
        <v>1717</v>
      </c>
      <c r="F29" s="36">
        <v>83</v>
      </c>
      <c r="G29" s="36">
        <v>1285</v>
      </c>
      <c r="H29" s="36">
        <v>1848</v>
      </c>
      <c r="I29" s="36">
        <v>740</v>
      </c>
      <c r="J29" s="36">
        <v>1198</v>
      </c>
      <c r="K29" s="36">
        <v>120</v>
      </c>
      <c r="L29" s="36">
        <v>1710</v>
      </c>
      <c r="M29" s="36">
        <v>1365</v>
      </c>
      <c r="N29" s="36">
        <v>1421</v>
      </c>
      <c r="O29" s="36">
        <v>423</v>
      </c>
      <c r="P29" s="36">
        <v>529</v>
      </c>
      <c r="Q29" s="36">
        <v>79</v>
      </c>
      <c r="R29" s="36">
        <v>53</v>
      </c>
      <c r="S29" s="65">
        <f t="shared" ref="S29:S43" si="2">+SUM(B29:R29)</f>
        <v>13354</v>
      </c>
      <c r="T29" s="65">
        <v>6299</v>
      </c>
      <c r="U29" s="106"/>
      <c r="V29" s="106"/>
    </row>
    <row r="30" spans="1:22" x14ac:dyDescent="0.25">
      <c r="A30" s="16" t="s">
        <v>38</v>
      </c>
      <c r="B30" s="36">
        <v>69</v>
      </c>
      <c r="C30" s="36">
        <v>59</v>
      </c>
      <c r="D30" s="36">
        <v>803</v>
      </c>
      <c r="E30" s="36">
        <v>1783</v>
      </c>
      <c r="F30" s="36">
        <v>940</v>
      </c>
      <c r="G30" s="36">
        <v>2152</v>
      </c>
      <c r="H30" s="36">
        <v>4249</v>
      </c>
      <c r="I30" s="36">
        <v>826</v>
      </c>
      <c r="J30" s="36">
        <v>2549</v>
      </c>
      <c r="K30" s="36">
        <v>262</v>
      </c>
      <c r="L30" s="36">
        <v>9166</v>
      </c>
      <c r="M30" s="36">
        <v>3459</v>
      </c>
      <c r="N30" s="36">
        <v>3748</v>
      </c>
      <c r="O30" s="36">
        <v>770</v>
      </c>
      <c r="P30" s="36">
        <v>2714</v>
      </c>
      <c r="Q30" s="36">
        <v>13</v>
      </c>
      <c r="R30" s="36">
        <v>0</v>
      </c>
      <c r="S30" s="65">
        <f t="shared" si="2"/>
        <v>33562</v>
      </c>
      <c r="T30" s="65">
        <v>12526</v>
      </c>
      <c r="U30" s="106"/>
      <c r="V30" s="106"/>
    </row>
    <row r="31" spans="1:22" x14ac:dyDescent="0.25">
      <c r="A31" s="16" t="s">
        <v>39</v>
      </c>
      <c r="B31" s="36">
        <v>328</v>
      </c>
      <c r="C31" s="36">
        <v>107</v>
      </c>
      <c r="D31" s="36">
        <v>487</v>
      </c>
      <c r="E31" s="36">
        <v>450</v>
      </c>
      <c r="F31" s="36">
        <v>14</v>
      </c>
      <c r="G31" s="36">
        <v>780</v>
      </c>
      <c r="H31" s="36">
        <v>1400</v>
      </c>
      <c r="I31" s="36">
        <v>500</v>
      </c>
      <c r="J31" s="36">
        <v>922</v>
      </c>
      <c r="K31" s="36">
        <v>47</v>
      </c>
      <c r="L31" s="36">
        <v>1592</v>
      </c>
      <c r="M31" s="36">
        <v>1895</v>
      </c>
      <c r="N31" s="36">
        <v>614</v>
      </c>
      <c r="O31" s="36">
        <v>57</v>
      </c>
      <c r="P31" s="36">
        <v>521</v>
      </c>
      <c r="Q31" s="36">
        <v>1</v>
      </c>
      <c r="R31" s="36">
        <v>0</v>
      </c>
      <c r="S31" s="65">
        <f t="shared" si="2"/>
        <v>9715</v>
      </c>
      <c r="T31" s="65">
        <v>1537</v>
      </c>
      <c r="U31" s="106"/>
      <c r="V31" s="106"/>
    </row>
    <row r="32" spans="1:22" x14ac:dyDescent="0.25">
      <c r="A32" s="16" t="s">
        <v>40</v>
      </c>
      <c r="B32" s="36">
        <v>1427</v>
      </c>
      <c r="C32" s="36">
        <v>9</v>
      </c>
      <c r="D32" s="36">
        <v>1112</v>
      </c>
      <c r="E32" s="36">
        <v>916</v>
      </c>
      <c r="F32" s="36">
        <v>64</v>
      </c>
      <c r="G32" s="36">
        <v>1157</v>
      </c>
      <c r="H32" s="36">
        <v>4558</v>
      </c>
      <c r="I32" s="36">
        <v>631</v>
      </c>
      <c r="J32" s="36">
        <v>1886</v>
      </c>
      <c r="K32" s="36">
        <v>127</v>
      </c>
      <c r="L32" s="36">
        <v>2114</v>
      </c>
      <c r="M32" s="36">
        <v>9168</v>
      </c>
      <c r="N32" s="36">
        <v>2861</v>
      </c>
      <c r="O32" s="36">
        <v>7314</v>
      </c>
      <c r="P32" s="36">
        <v>744</v>
      </c>
      <c r="Q32" s="36">
        <v>9</v>
      </c>
      <c r="R32" s="36">
        <v>0</v>
      </c>
      <c r="S32" s="65">
        <f t="shared" si="2"/>
        <v>34097</v>
      </c>
      <c r="T32" s="65">
        <v>11442</v>
      </c>
      <c r="U32" s="106"/>
      <c r="V32" s="106"/>
    </row>
    <row r="33" spans="1:22" x14ac:dyDescent="0.25">
      <c r="A33" s="16" t="s">
        <v>41</v>
      </c>
      <c r="B33" s="36">
        <v>2030</v>
      </c>
      <c r="C33" s="36">
        <v>250</v>
      </c>
      <c r="D33" s="36">
        <v>882</v>
      </c>
      <c r="E33" s="36">
        <v>3351</v>
      </c>
      <c r="F33" s="36">
        <v>141</v>
      </c>
      <c r="G33" s="36">
        <v>3784</v>
      </c>
      <c r="H33" s="36">
        <v>10293</v>
      </c>
      <c r="I33" s="36">
        <v>458</v>
      </c>
      <c r="J33" s="36">
        <v>5886</v>
      </c>
      <c r="K33" s="36">
        <v>322</v>
      </c>
      <c r="L33" s="36">
        <v>5676</v>
      </c>
      <c r="M33" s="36">
        <v>8046</v>
      </c>
      <c r="N33" s="36">
        <v>4480</v>
      </c>
      <c r="O33" s="36">
        <v>1702</v>
      </c>
      <c r="P33" s="36">
        <v>1050</v>
      </c>
      <c r="Q33" s="36">
        <v>445</v>
      </c>
      <c r="R33" s="36">
        <v>0</v>
      </c>
      <c r="S33" s="65">
        <f t="shared" si="2"/>
        <v>48796</v>
      </c>
      <c r="T33" s="65">
        <v>21390</v>
      </c>
      <c r="U33" s="106"/>
      <c r="V33" s="106"/>
    </row>
    <row r="34" spans="1:22" x14ac:dyDescent="0.25">
      <c r="A34" s="16" t="s">
        <v>42</v>
      </c>
      <c r="B34" s="36">
        <v>392</v>
      </c>
      <c r="C34" s="36">
        <v>7</v>
      </c>
      <c r="D34" s="36">
        <v>121</v>
      </c>
      <c r="E34" s="36">
        <v>642</v>
      </c>
      <c r="F34" s="36">
        <v>41</v>
      </c>
      <c r="G34" s="36">
        <v>466</v>
      </c>
      <c r="H34" s="36">
        <v>3055</v>
      </c>
      <c r="I34" s="36">
        <v>118</v>
      </c>
      <c r="J34" s="36">
        <v>893</v>
      </c>
      <c r="K34" s="36">
        <v>144</v>
      </c>
      <c r="L34" s="36">
        <v>7325</v>
      </c>
      <c r="M34" s="36">
        <v>1402</v>
      </c>
      <c r="N34" s="36">
        <v>6677</v>
      </c>
      <c r="O34" s="36">
        <v>799</v>
      </c>
      <c r="P34" s="36">
        <v>4850</v>
      </c>
      <c r="Q34" s="36">
        <v>17</v>
      </c>
      <c r="R34" s="36">
        <v>0</v>
      </c>
      <c r="S34" s="65">
        <f t="shared" si="2"/>
        <v>26949</v>
      </c>
      <c r="T34" s="65">
        <v>8051</v>
      </c>
      <c r="U34" s="106"/>
      <c r="V34" s="106"/>
    </row>
    <row r="35" spans="1:22" x14ac:dyDescent="0.25">
      <c r="A35" s="16" t="s">
        <v>43</v>
      </c>
      <c r="B35" s="36">
        <v>14311</v>
      </c>
      <c r="C35" s="36">
        <v>8</v>
      </c>
      <c r="D35" s="36">
        <v>110</v>
      </c>
      <c r="E35" s="36">
        <v>8332</v>
      </c>
      <c r="F35" s="36">
        <v>501</v>
      </c>
      <c r="G35" s="36">
        <v>4793</v>
      </c>
      <c r="H35" s="36">
        <v>9722</v>
      </c>
      <c r="I35" s="36">
        <v>613</v>
      </c>
      <c r="J35" s="36">
        <v>3347</v>
      </c>
      <c r="K35" s="36">
        <v>470</v>
      </c>
      <c r="L35" s="36">
        <v>4421</v>
      </c>
      <c r="M35" s="36">
        <v>12961</v>
      </c>
      <c r="N35" s="36">
        <v>5106</v>
      </c>
      <c r="O35" s="36">
        <v>1079</v>
      </c>
      <c r="P35" s="36">
        <v>3324</v>
      </c>
      <c r="Q35" s="36">
        <v>8</v>
      </c>
      <c r="R35" s="36">
        <v>0</v>
      </c>
      <c r="S35" s="65">
        <f t="shared" si="2"/>
        <v>69106</v>
      </c>
      <c r="T35" s="65">
        <v>17033</v>
      </c>
      <c r="U35" s="106"/>
      <c r="V35" s="106"/>
    </row>
    <row r="36" spans="1:22" x14ac:dyDescent="0.25">
      <c r="A36" s="16" t="s">
        <v>44</v>
      </c>
      <c r="B36" s="36">
        <v>2491</v>
      </c>
      <c r="C36" s="36">
        <v>5</v>
      </c>
      <c r="D36" s="36">
        <v>61</v>
      </c>
      <c r="E36" s="36">
        <v>1301</v>
      </c>
      <c r="F36" s="36">
        <v>164</v>
      </c>
      <c r="G36" s="36">
        <v>526</v>
      </c>
      <c r="H36" s="36">
        <v>2821</v>
      </c>
      <c r="I36" s="36">
        <v>844</v>
      </c>
      <c r="J36" s="36">
        <v>1118</v>
      </c>
      <c r="K36" s="36">
        <v>88</v>
      </c>
      <c r="L36" s="36">
        <v>1284</v>
      </c>
      <c r="M36" s="36">
        <v>3961</v>
      </c>
      <c r="N36" s="36">
        <v>1636</v>
      </c>
      <c r="O36" s="36">
        <v>192</v>
      </c>
      <c r="P36" s="36">
        <v>724</v>
      </c>
      <c r="Q36" s="36">
        <v>11</v>
      </c>
      <c r="R36" s="36">
        <v>0</v>
      </c>
      <c r="S36" s="65">
        <f t="shared" si="2"/>
        <v>17227</v>
      </c>
      <c r="T36" s="65">
        <v>13205</v>
      </c>
      <c r="U36" s="106"/>
      <c r="V36" s="106"/>
    </row>
    <row r="37" spans="1:22" x14ac:dyDescent="0.25">
      <c r="A37" s="16" t="s">
        <v>45</v>
      </c>
      <c r="B37" s="36">
        <v>8721</v>
      </c>
      <c r="C37" s="36">
        <v>479</v>
      </c>
      <c r="D37" s="36">
        <v>483</v>
      </c>
      <c r="E37" s="36">
        <v>12070</v>
      </c>
      <c r="F37" s="36">
        <v>550</v>
      </c>
      <c r="G37" s="36">
        <v>4959</v>
      </c>
      <c r="H37" s="36">
        <v>13885</v>
      </c>
      <c r="I37" s="36">
        <v>1296</v>
      </c>
      <c r="J37" s="36">
        <v>6395</v>
      </c>
      <c r="K37" s="36">
        <v>831</v>
      </c>
      <c r="L37" s="36">
        <v>10596</v>
      </c>
      <c r="M37" s="36">
        <v>16402</v>
      </c>
      <c r="N37" s="36">
        <v>7213</v>
      </c>
      <c r="O37" s="36">
        <v>2534</v>
      </c>
      <c r="P37" s="36">
        <v>4759</v>
      </c>
      <c r="Q37" s="36">
        <v>39</v>
      </c>
      <c r="R37" s="36">
        <v>0</v>
      </c>
      <c r="S37" s="65">
        <f t="shared" si="2"/>
        <v>91212</v>
      </c>
      <c r="T37" s="65">
        <v>27492</v>
      </c>
      <c r="U37" s="106"/>
      <c r="V37" s="106"/>
    </row>
    <row r="38" spans="1:22" x14ac:dyDescent="0.25">
      <c r="A38" s="16" t="s">
        <v>46</v>
      </c>
      <c r="B38" s="36">
        <v>3248</v>
      </c>
      <c r="C38" s="36">
        <v>76</v>
      </c>
      <c r="D38" s="36">
        <v>154</v>
      </c>
      <c r="E38" s="36">
        <v>2556</v>
      </c>
      <c r="F38" s="36">
        <v>71</v>
      </c>
      <c r="G38" s="36">
        <v>2653</v>
      </c>
      <c r="H38" s="36">
        <v>5126</v>
      </c>
      <c r="I38" s="36">
        <v>181</v>
      </c>
      <c r="J38" s="36">
        <v>4107</v>
      </c>
      <c r="K38" s="36">
        <v>168</v>
      </c>
      <c r="L38" s="36">
        <v>3749</v>
      </c>
      <c r="M38" s="36">
        <v>19150</v>
      </c>
      <c r="N38" s="36">
        <v>10231</v>
      </c>
      <c r="O38" s="36">
        <v>1688</v>
      </c>
      <c r="P38" s="36">
        <v>1365</v>
      </c>
      <c r="Q38" s="36">
        <v>48</v>
      </c>
      <c r="R38" s="36">
        <v>0</v>
      </c>
      <c r="S38" s="65">
        <f t="shared" si="2"/>
        <v>54571</v>
      </c>
      <c r="T38" s="65">
        <v>15533</v>
      </c>
      <c r="U38" s="106"/>
      <c r="V38" s="106"/>
    </row>
    <row r="39" spans="1:22" x14ac:dyDescent="0.25">
      <c r="A39" s="16" t="s">
        <v>47</v>
      </c>
      <c r="B39" s="36">
        <v>2674</v>
      </c>
      <c r="C39" s="36">
        <v>214</v>
      </c>
      <c r="D39" s="36">
        <v>36</v>
      </c>
      <c r="E39" s="36">
        <v>3208</v>
      </c>
      <c r="F39" s="36">
        <v>156</v>
      </c>
      <c r="G39" s="36">
        <v>643</v>
      </c>
      <c r="H39" s="36">
        <v>2276</v>
      </c>
      <c r="I39" s="36">
        <v>175</v>
      </c>
      <c r="J39" s="36">
        <v>4167</v>
      </c>
      <c r="K39" s="36">
        <v>114</v>
      </c>
      <c r="L39" s="36">
        <v>1200</v>
      </c>
      <c r="M39" s="36">
        <v>4398</v>
      </c>
      <c r="N39" s="36">
        <v>1224</v>
      </c>
      <c r="O39" s="36">
        <v>196</v>
      </c>
      <c r="P39" s="36">
        <v>412</v>
      </c>
      <c r="Q39" s="36">
        <v>12</v>
      </c>
      <c r="R39" s="36">
        <v>0</v>
      </c>
      <c r="S39" s="65">
        <f t="shared" si="2"/>
        <v>21105</v>
      </c>
      <c r="T39" s="65">
        <v>5255</v>
      </c>
      <c r="U39" s="106"/>
      <c r="V39" s="106"/>
    </row>
    <row r="40" spans="1:22" x14ac:dyDescent="0.25">
      <c r="A40" s="16" t="s">
        <v>48</v>
      </c>
      <c r="B40" s="36">
        <v>4157</v>
      </c>
      <c r="C40" s="36">
        <v>5721</v>
      </c>
      <c r="D40" s="36">
        <v>179</v>
      </c>
      <c r="E40" s="36">
        <v>4630</v>
      </c>
      <c r="F40" s="36">
        <v>553</v>
      </c>
      <c r="G40" s="36">
        <v>1921</v>
      </c>
      <c r="H40" s="36">
        <v>11415</v>
      </c>
      <c r="I40" s="36">
        <v>1252</v>
      </c>
      <c r="J40" s="36">
        <v>6504</v>
      </c>
      <c r="K40" s="36">
        <v>226</v>
      </c>
      <c r="L40" s="36">
        <v>6805</v>
      </c>
      <c r="M40" s="36">
        <v>13056</v>
      </c>
      <c r="N40" s="36">
        <v>11083</v>
      </c>
      <c r="O40" s="36">
        <v>2869</v>
      </c>
      <c r="P40" s="36">
        <v>2234</v>
      </c>
      <c r="Q40" s="36">
        <v>59</v>
      </c>
      <c r="R40" s="36">
        <v>15</v>
      </c>
      <c r="S40" s="65">
        <f t="shared" si="2"/>
        <v>72679</v>
      </c>
      <c r="T40" s="65">
        <v>15623</v>
      </c>
      <c r="U40" s="106"/>
      <c r="V40" s="106"/>
    </row>
    <row r="41" spans="1:22" x14ac:dyDescent="0.25">
      <c r="A41" s="16" t="s">
        <v>49</v>
      </c>
      <c r="B41" s="36">
        <v>15</v>
      </c>
      <c r="C41" s="36">
        <v>253</v>
      </c>
      <c r="D41" s="36">
        <v>6</v>
      </c>
      <c r="E41" s="36">
        <v>281</v>
      </c>
      <c r="F41" s="36">
        <v>7</v>
      </c>
      <c r="G41" s="36">
        <v>196</v>
      </c>
      <c r="H41" s="36">
        <v>798</v>
      </c>
      <c r="I41" s="36">
        <v>35</v>
      </c>
      <c r="J41" s="36">
        <v>317</v>
      </c>
      <c r="K41" s="36">
        <v>6</v>
      </c>
      <c r="L41" s="36">
        <v>222</v>
      </c>
      <c r="M41" s="36">
        <v>2361</v>
      </c>
      <c r="N41" s="36">
        <v>493</v>
      </c>
      <c r="O41" s="36">
        <v>101</v>
      </c>
      <c r="P41" s="36">
        <v>224</v>
      </c>
      <c r="Q41" s="36">
        <v>0</v>
      </c>
      <c r="R41" s="36">
        <v>15</v>
      </c>
      <c r="S41" s="65">
        <f t="shared" si="2"/>
        <v>5330</v>
      </c>
      <c r="T41" s="65">
        <v>818</v>
      </c>
      <c r="U41" s="106"/>
      <c r="V41" s="106"/>
    </row>
    <row r="42" spans="1:22" x14ac:dyDescent="0.25">
      <c r="A42" s="16" t="s">
        <v>50</v>
      </c>
      <c r="B42" s="36">
        <v>321</v>
      </c>
      <c r="C42" s="36">
        <v>270</v>
      </c>
      <c r="D42" s="36">
        <v>27</v>
      </c>
      <c r="E42" s="36">
        <v>838</v>
      </c>
      <c r="F42" s="36">
        <v>4</v>
      </c>
      <c r="G42" s="36">
        <v>237</v>
      </c>
      <c r="H42" s="36">
        <v>1968</v>
      </c>
      <c r="I42" s="36">
        <v>279</v>
      </c>
      <c r="J42" s="36">
        <v>853</v>
      </c>
      <c r="K42" s="36">
        <v>78</v>
      </c>
      <c r="L42" s="36">
        <v>3915</v>
      </c>
      <c r="M42" s="36">
        <v>1217</v>
      </c>
      <c r="N42" s="36">
        <v>1357</v>
      </c>
      <c r="O42" s="36">
        <v>2581</v>
      </c>
      <c r="P42" s="36">
        <v>626</v>
      </c>
      <c r="Q42" s="36">
        <v>1</v>
      </c>
      <c r="R42" s="36">
        <v>9</v>
      </c>
      <c r="S42" s="65">
        <f t="shared" si="2"/>
        <v>14581</v>
      </c>
      <c r="T42" s="65">
        <v>4663</v>
      </c>
      <c r="U42" s="106"/>
      <c r="V42" s="106"/>
    </row>
    <row r="43" spans="1:22" x14ac:dyDescent="0.25">
      <c r="A43" s="18" t="s">
        <v>51</v>
      </c>
      <c r="B43" s="36">
        <v>11073</v>
      </c>
      <c r="C43" s="36">
        <v>2012</v>
      </c>
      <c r="D43" s="36">
        <v>4969</v>
      </c>
      <c r="E43" s="36">
        <v>44420</v>
      </c>
      <c r="F43" s="36">
        <v>1330</v>
      </c>
      <c r="G43" s="36">
        <v>19872</v>
      </c>
      <c r="H43" s="36">
        <v>152670</v>
      </c>
      <c r="I43" s="36">
        <v>9101</v>
      </c>
      <c r="J43" s="36">
        <v>60066</v>
      </c>
      <c r="K43" s="36">
        <v>11415</v>
      </c>
      <c r="L43" s="36">
        <v>102278</v>
      </c>
      <c r="M43" s="36">
        <v>42962</v>
      </c>
      <c r="N43" s="36">
        <v>40001</v>
      </c>
      <c r="O43" s="36">
        <v>37719</v>
      </c>
      <c r="P43" s="36">
        <v>22822</v>
      </c>
      <c r="Q43" s="36">
        <v>536</v>
      </c>
      <c r="R43" s="36">
        <v>10</v>
      </c>
      <c r="S43" s="65">
        <f t="shared" si="2"/>
        <v>563256</v>
      </c>
      <c r="T43" s="65">
        <v>73596</v>
      </c>
      <c r="U43" s="106"/>
      <c r="V43" s="106"/>
    </row>
    <row r="44" spans="1:22" x14ac:dyDescent="0.25">
      <c r="A44" s="20" t="s">
        <v>52</v>
      </c>
      <c r="B44" s="63">
        <f>+SUM(B28:B43)</f>
        <v>51403</v>
      </c>
      <c r="C44" s="63">
        <f t="shared" ref="C44:R44" si="3">+SUM(C28:C43)</f>
        <v>9757</v>
      </c>
      <c r="D44" s="63">
        <f t="shared" si="3"/>
        <v>10066</v>
      </c>
      <c r="E44" s="63">
        <f t="shared" si="3"/>
        <v>87013</v>
      </c>
      <c r="F44" s="63">
        <f t="shared" si="3"/>
        <v>4668</v>
      </c>
      <c r="G44" s="63">
        <f t="shared" si="3"/>
        <v>45886</v>
      </c>
      <c r="H44" s="63">
        <f t="shared" si="3"/>
        <v>228130</v>
      </c>
      <c r="I44" s="63">
        <f t="shared" si="3"/>
        <v>17574</v>
      </c>
      <c r="J44" s="63">
        <f t="shared" si="3"/>
        <v>100727</v>
      </c>
      <c r="K44" s="63">
        <f t="shared" si="3"/>
        <v>14491</v>
      </c>
      <c r="L44" s="63">
        <f t="shared" si="3"/>
        <v>163269</v>
      </c>
      <c r="M44" s="63">
        <f t="shared" si="3"/>
        <v>142451</v>
      </c>
      <c r="N44" s="63">
        <f t="shared" si="3"/>
        <v>98777</v>
      </c>
      <c r="O44" s="63">
        <f t="shared" si="3"/>
        <v>60327</v>
      </c>
      <c r="P44" s="63">
        <f t="shared" si="3"/>
        <v>47227</v>
      </c>
      <c r="Q44" s="63">
        <f t="shared" si="3"/>
        <v>1289</v>
      </c>
      <c r="R44" s="63">
        <f t="shared" si="3"/>
        <v>102</v>
      </c>
      <c r="S44" s="65">
        <f>+SUM(S28:S43)</f>
        <v>1083157</v>
      </c>
      <c r="T44" s="65">
        <f>+SUM(T28:T43)</f>
        <v>238020</v>
      </c>
      <c r="U44" s="106"/>
      <c r="V44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8.75" x14ac:dyDescent="0.3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x14ac:dyDescent="0.25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x14ac:dyDescent="0.25">
      <c r="A50" s="14" t="s">
        <v>36</v>
      </c>
      <c r="B50" s="67">
        <v>48</v>
      </c>
      <c r="C50" s="67">
        <v>20</v>
      </c>
      <c r="D50" s="67">
        <v>0</v>
      </c>
      <c r="E50" s="67">
        <v>18</v>
      </c>
      <c r="F50" s="67">
        <v>0</v>
      </c>
      <c r="G50" s="67">
        <v>0</v>
      </c>
      <c r="H50" s="67">
        <v>603</v>
      </c>
      <c r="I50" s="67">
        <v>56</v>
      </c>
      <c r="J50" s="67">
        <v>22</v>
      </c>
      <c r="K50" s="67">
        <v>0</v>
      </c>
      <c r="L50" s="67">
        <v>74</v>
      </c>
      <c r="M50" s="67">
        <v>0</v>
      </c>
      <c r="N50" s="67">
        <v>57</v>
      </c>
      <c r="O50" s="67">
        <v>0</v>
      </c>
      <c r="P50" s="67">
        <v>2</v>
      </c>
      <c r="Q50" s="67">
        <v>0</v>
      </c>
      <c r="R50" s="67">
        <v>0</v>
      </c>
      <c r="S50" s="65">
        <v>900</v>
      </c>
      <c r="T50" s="65">
        <v>170</v>
      </c>
      <c r="U50" s="106"/>
      <c r="V50" s="106"/>
    </row>
    <row r="51" spans="1:22" x14ac:dyDescent="0.25">
      <c r="A51" s="16" t="s">
        <v>37</v>
      </c>
      <c r="B51" s="67">
        <v>29</v>
      </c>
      <c r="C51" s="67">
        <v>0</v>
      </c>
      <c r="D51" s="67">
        <v>0</v>
      </c>
      <c r="E51" s="67">
        <v>53</v>
      </c>
      <c r="F51" s="67">
        <v>0</v>
      </c>
      <c r="G51" s="67">
        <v>0</v>
      </c>
      <c r="H51" s="67">
        <v>289</v>
      </c>
      <c r="I51" s="67">
        <v>10</v>
      </c>
      <c r="J51" s="67">
        <v>490</v>
      </c>
      <c r="K51" s="67">
        <v>0</v>
      </c>
      <c r="L51" s="67">
        <v>121</v>
      </c>
      <c r="M51" s="67">
        <v>0</v>
      </c>
      <c r="N51" s="67">
        <v>142</v>
      </c>
      <c r="O51" s="67">
        <v>0</v>
      </c>
      <c r="P51" s="67">
        <v>78</v>
      </c>
      <c r="Q51" s="67">
        <v>0</v>
      </c>
      <c r="R51" s="67">
        <v>0</v>
      </c>
      <c r="S51" s="65">
        <v>1212</v>
      </c>
      <c r="T51" s="65">
        <v>199</v>
      </c>
      <c r="U51" s="106"/>
      <c r="V51" s="106"/>
    </row>
    <row r="52" spans="1:22" x14ac:dyDescent="0.25">
      <c r="A52" s="16" t="s">
        <v>38</v>
      </c>
      <c r="B52" s="67">
        <v>0</v>
      </c>
      <c r="C52" s="67">
        <v>14</v>
      </c>
      <c r="D52" s="67">
        <v>175</v>
      </c>
      <c r="E52" s="67">
        <v>316</v>
      </c>
      <c r="F52" s="67">
        <v>0</v>
      </c>
      <c r="G52" s="67">
        <v>111</v>
      </c>
      <c r="H52" s="67">
        <v>602</v>
      </c>
      <c r="I52" s="67">
        <v>106</v>
      </c>
      <c r="J52" s="67">
        <v>244</v>
      </c>
      <c r="K52" s="67">
        <v>0</v>
      </c>
      <c r="L52" s="67">
        <v>560</v>
      </c>
      <c r="M52" s="67">
        <v>0</v>
      </c>
      <c r="N52" s="67">
        <v>69</v>
      </c>
      <c r="O52" s="67">
        <v>1</v>
      </c>
      <c r="P52" s="67">
        <v>23</v>
      </c>
      <c r="Q52" s="67">
        <v>0</v>
      </c>
      <c r="R52" s="67">
        <v>0</v>
      </c>
      <c r="S52" s="65">
        <v>2221</v>
      </c>
      <c r="T52" s="65">
        <v>280</v>
      </c>
      <c r="U52" s="106"/>
      <c r="V52" s="106"/>
    </row>
    <row r="53" spans="1:22" x14ac:dyDescent="0.25">
      <c r="A53" s="16" t="s">
        <v>39</v>
      </c>
      <c r="B53" s="67">
        <v>73</v>
      </c>
      <c r="C53" s="67">
        <v>0</v>
      </c>
      <c r="D53" s="67">
        <v>192</v>
      </c>
      <c r="E53" s="67">
        <v>675</v>
      </c>
      <c r="F53" s="67">
        <v>3</v>
      </c>
      <c r="G53" s="67">
        <v>100</v>
      </c>
      <c r="H53" s="67">
        <v>201</v>
      </c>
      <c r="I53" s="67">
        <v>102</v>
      </c>
      <c r="J53" s="67">
        <v>231</v>
      </c>
      <c r="K53" s="67">
        <v>0</v>
      </c>
      <c r="L53" s="67">
        <v>375</v>
      </c>
      <c r="M53" s="67">
        <v>0</v>
      </c>
      <c r="N53" s="67">
        <v>224</v>
      </c>
      <c r="O53" s="67">
        <v>25</v>
      </c>
      <c r="P53" s="67">
        <v>231</v>
      </c>
      <c r="Q53" s="67">
        <v>0</v>
      </c>
      <c r="R53" s="67">
        <v>0</v>
      </c>
      <c r="S53" s="65">
        <v>2432</v>
      </c>
      <c r="T53" s="65">
        <v>153</v>
      </c>
      <c r="U53" s="106"/>
      <c r="V53" s="106"/>
    </row>
    <row r="54" spans="1:22" x14ac:dyDescent="0.25">
      <c r="A54" s="16" t="s">
        <v>40</v>
      </c>
      <c r="B54" s="67">
        <v>255</v>
      </c>
      <c r="C54" s="67">
        <v>1</v>
      </c>
      <c r="D54" s="67">
        <v>60</v>
      </c>
      <c r="E54" s="67">
        <v>1151</v>
      </c>
      <c r="F54" s="67">
        <v>65</v>
      </c>
      <c r="G54" s="67">
        <v>23</v>
      </c>
      <c r="H54" s="67">
        <v>761</v>
      </c>
      <c r="I54" s="67">
        <v>63</v>
      </c>
      <c r="J54" s="67">
        <v>263</v>
      </c>
      <c r="K54" s="67">
        <v>0</v>
      </c>
      <c r="L54" s="67">
        <v>257</v>
      </c>
      <c r="M54" s="67">
        <v>0</v>
      </c>
      <c r="N54" s="67">
        <v>641</v>
      </c>
      <c r="O54" s="67">
        <v>11</v>
      </c>
      <c r="P54" s="67">
        <v>75</v>
      </c>
      <c r="Q54" s="67">
        <v>0</v>
      </c>
      <c r="R54" s="67">
        <v>0</v>
      </c>
      <c r="S54" s="65">
        <v>3626</v>
      </c>
      <c r="T54" s="65">
        <v>4534</v>
      </c>
      <c r="U54" s="106"/>
      <c r="V54" s="106"/>
    </row>
    <row r="55" spans="1:22" x14ac:dyDescent="0.25">
      <c r="A55" s="16" t="s">
        <v>41</v>
      </c>
      <c r="B55" s="67">
        <v>6373</v>
      </c>
      <c r="C55" s="67">
        <v>148</v>
      </c>
      <c r="D55" s="67">
        <v>1137</v>
      </c>
      <c r="E55" s="67">
        <v>7645</v>
      </c>
      <c r="F55" s="67">
        <v>2654</v>
      </c>
      <c r="G55" s="67">
        <v>2347</v>
      </c>
      <c r="H55" s="67">
        <v>11096</v>
      </c>
      <c r="I55" s="67">
        <v>3468</v>
      </c>
      <c r="J55" s="67">
        <v>8547</v>
      </c>
      <c r="K55" s="67">
        <v>203</v>
      </c>
      <c r="L55" s="67">
        <v>5419</v>
      </c>
      <c r="M55" s="67">
        <v>13000</v>
      </c>
      <c r="N55" s="67">
        <v>11807</v>
      </c>
      <c r="O55" s="67">
        <v>1953</v>
      </c>
      <c r="P55" s="67">
        <v>5630</v>
      </c>
      <c r="Q55" s="67">
        <v>0</v>
      </c>
      <c r="R55" s="67">
        <v>9</v>
      </c>
      <c r="S55" s="65">
        <v>81436</v>
      </c>
      <c r="T55" s="65">
        <v>26890</v>
      </c>
      <c r="U55" s="106"/>
      <c r="V55" s="106"/>
    </row>
    <row r="56" spans="1:22" x14ac:dyDescent="0.25">
      <c r="A56" s="16" t="s">
        <v>42</v>
      </c>
      <c r="B56" s="67">
        <v>2679</v>
      </c>
      <c r="C56" s="67">
        <v>3</v>
      </c>
      <c r="D56" s="67">
        <v>139</v>
      </c>
      <c r="E56" s="67">
        <v>1937</v>
      </c>
      <c r="F56" s="67">
        <v>55</v>
      </c>
      <c r="G56" s="67">
        <v>57</v>
      </c>
      <c r="H56" s="67">
        <v>2623</v>
      </c>
      <c r="I56" s="67">
        <v>284</v>
      </c>
      <c r="J56" s="67">
        <v>408</v>
      </c>
      <c r="K56" s="67">
        <v>0</v>
      </c>
      <c r="L56" s="67">
        <v>213</v>
      </c>
      <c r="M56" s="67">
        <v>1520</v>
      </c>
      <c r="N56" s="67">
        <v>1098</v>
      </c>
      <c r="O56" s="67">
        <v>187</v>
      </c>
      <c r="P56" s="67">
        <v>248</v>
      </c>
      <c r="Q56" s="67">
        <v>0</v>
      </c>
      <c r="R56" s="67">
        <v>0</v>
      </c>
      <c r="S56" s="65">
        <v>11451</v>
      </c>
      <c r="T56" s="65">
        <v>10136</v>
      </c>
      <c r="U56" s="106"/>
      <c r="V56" s="106"/>
    </row>
    <row r="57" spans="1:22" x14ac:dyDescent="0.25">
      <c r="A57" s="16" t="s">
        <v>43</v>
      </c>
      <c r="B57" s="67">
        <v>1059</v>
      </c>
      <c r="C57" s="67">
        <v>4</v>
      </c>
      <c r="D57" s="67">
        <v>22</v>
      </c>
      <c r="E57" s="67">
        <v>1255</v>
      </c>
      <c r="F57" s="67">
        <v>17</v>
      </c>
      <c r="G57" s="67">
        <v>143</v>
      </c>
      <c r="H57" s="67">
        <v>1014</v>
      </c>
      <c r="I57" s="67">
        <v>125</v>
      </c>
      <c r="J57" s="67">
        <v>1047</v>
      </c>
      <c r="K57" s="67">
        <v>8</v>
      </c>
      <c r="L57" s="67">
        <v>255</v>
      </c>
      <c r="M57" s="67">
        <v>0</v>
      </c>
      <c r="N57" s="67">
        <v>545</v>
      </c>
      <c r="O57" s="67">
        <v>20</v>
      </c>
      <c r="P57" s="67">
        <v>180</v>
      </c>
      <c r="Q57" s="67">
        <v>0</v>
      </c>
      <c r="R57" s="67">
        <v>0</v>
      </c>
      <c r="S57" s="65">
        <v>5694</v>
      </c>
      <c r="T57" s="65">
        <v>5697</v>
      </c>
      <c r="U57" s="106"/>
      <c r="V57" s="106"/>
    </row>
    <row r="58" spans="1:22" x14ac:dyDescent="0.25">
      <c r="A58" s="16" t="s">
        <v>44</v>
      </c>
      <c r="B58" s="68">
        <v>706</v>
      </c>
      <c r="C58" s="68">
        <v>0</v>
      </c>
      <c r="D58" s="68">
        <v>22</v>
      </c>
      <c r="E58" s="68">
        <v>476</v>
      </c>
      <c r="F58" s="68">
        <v>0</v>
      </c>
      <c r="G58" s="68">
        <v>71</v>
      </c>
      <c r="H58" s="68">
        <v>140</v>
      </c>
      <c r="I58" s="68">
        <v>6</v>
      </c>
      <c r="J58" s="68">
        <v>65</v>
      </c>
      <c r="K58" s="68">
        <v>0</v>
      </c>
      <c r="L58" s="68">
        <v>662</v>
      </c>
      <c r="M58" s="68">
        <v>558</v>
      </c>
      <c r="N58" s="68">
        <v>2</v>
      </c>
      <c r="O58" s="68">
        <v>16</v>
      </c>
      <c r="P58" s="68">
        <v>140</v>
      </c>
      <c r="Q58" s="68">
        <v>0</v>
      </c>
      <c r="R58" s="68">
        <v>0</v>
      </c>
      <c r="S58" s="65">
        <v>2864</v>
      </c>
      <c r="T58" s="65">
        <v>1311</v>
      </c>
      <c r="U58" s="106"/>
      <c r="V58" s="106"/>
    </row>
    <row r="59" spans="1:22" x14ac:dyDescent="0.25">
      <c r="A59" s="16" t="s">
        <v>45</v>
      </c>
      <c r="B59" s="68">
        <v>1149</v>
      </c>
      <c r="C59" s="68">
        <v>86</v>
      </c>
      <c r="D59" s="68">
        <v>266</v>
      </c>
      <c r="E59" s="68">
        <v>3219</v>
      </c>
      <c r="F59" s="68">
        <v>219</v>
      </c>
      <c r="G59" s="68">
        <v>273</v>
      </c>
      <c r="H59" s="68">
        <v>1210</v>
      </c>
      <c r="I59" s="68">
        <v>405</v>
      </c>
      <c r="J59" s="68">
        <v>869</v>
      </c>
      <c r="K59" s="68">
        <v>0</v>
      </c>
      <c r="L59" s="68">
        <v>1788</v>
      </c>
      <c r="M59" s="68">
        <v>2962</v>
      </c>
      <c r="N59" s="68">
        <v>2470</v>
      </c>
      <c r="O59" s="68">
        <v>274</v>
      </c>
      <c r="P59" s="68">
        <v>338</v>
      </c>
      <c r="Q59" s="68">
        <v>0</v>
      </c>
      <c r="R59" s="68">
        <v>0</v>
      </c>
      <c r="S59" s="65">
        <v>15528</v>
      </c>
      <c r="T59" s="65">
        <v>21012</v>
      </c>
      <c r="U59" s="106"/>
      <c r="V59" s="106"/>
    </row>
    <row r="60" spans="1:22" x14ac:dyDescent="0.25">
      <c r="A60" s="16" t="s">
        <v>46</v>
      </c>
      <c r="B60" s="68">
        <v>2610</v>
      </c>
      <c r="C60" s="68">
        <v>25</v>
      </c>
      <c r="D60" s="68">
        <v>659</v>
      </c>
      <c r="E60" s="68">
        <v>10640</v>
      </c>
      <c r="F60" s="68">
        <v>78</v>
      </c>
      <c r="G60" s="68">
        <v>476</v>
      </c>
      <c r="H60" s="68">
        <v>1559</v>
      </c>
      <c r="I60" s="68">
        <v>231</v>
      </c>
      <c r="J60" s="68">
        <v>754</v>
      </c>
      <c r="K60" s="68">
        <v>14</v>
      </c>
      <c r="L60" s="68">
        <v>646</v>
      </c>
      <c r="M60" s="68">
        <v>838</v>
      </c>
      <c r="N60" s="68">
        <v>1120</v>
      </c>
      <c r="O60" s="68">
        <v>42</v>
      </c>
      <c r="P60" s="68">
        <v>439</v>
      </c>
      <c r="Q60" s="68">
        <v>0</v>
      </c>
      <c r="R60" s="68">
        <v>9</v>
      </c>
      <c r="S60" s="65">
        <v>20140</v>
      </c>
      <c r="T60" s="65">
        <v>19304</v>
      </c>
      <c r="U60" s="106"/>
      <c r="V60" s="106"/>
    </row>
    <row r="61" spans="1:22" x14ac:dyDescent="0.25">
      <c r="A61" s="16" t="s">
        <v>47</v>
      </c>
      <c r="B61" s="68">
        <v>144</v>
      </c>
      <c r="C61" s="68">
        <v>0</v>
      </c>
      <c r="D61" s="68">
        <v>8</v>
      </c>
      <c r="E61" s="68">
        <v>31</v>
      </c>
      <c r="F61" s="68">
        <v>0</v>
      </c>
      <c r="G61" s="68">
        <v>39</v>
      </c>
      <c r="H61" s="68">
        <v>82</v>
      </c>
      <c r="I61" s="68">
        <v>154</v>
      </c>
      <c r="J61" s="68">
        <v>4</v>
      </c>
      <c r="K61" s="68">
        <v>0</v>
      </c>
      <c r="L61" s="68">
        <v>93</v>
      </c>
      <c r="M61" s="68">
        <v>0</v>
      </c>
      <c r="N61" s="68">
        <v>11</v>
      </c>
      <c r="O61" s="68">
        <v>11</v>
      </c>
      <c r="P61" s="68">
        <v>6</v>
      </c>
      <c r="Q61" s="68">
        <v>0</v>
      </c>
      <c r="R61" s="68">
        <v>0</v>
      </c>
      <c r="S61" s="65">
        <v>583</v>
      </c>
      <c r="T61" s="65">
        <v>5496</v>
      </c>
      <c r="U61" s="106"/>
      <c r="V61" s="106"/>
    </row>
    <row r="62" spans="1:22" x14ac:dyDescent="0.25">
      <c r="A62" s="16" t="s">
        <v>48</v>
      </c>
      <c r="B62" s="68">
        <v>436</v>
      </c>
      <c r="C62" s="68">
        <v>92</v>
      </c>
      <c r="D62" s="68">
        <v>89</v>
      </c>
      <c r="E62" s="68">
        <v>2148</v>
      </c>
      <c r="F62" s="68">
        <v>35</v>
      </c>
      <c r="G62" s="68">
        <v>43</v>
      </c>
      <c r="H62" s="68">
        <v>480</v>
      </c>
      <c r="I62" s="68">
        <v>110</v>
      </c>
      <c r="J62" s="68">
        <v>481</v>
      </c>
      <c r="K62" s="68">
        <v>0</v>
      </c>
      <c r="L62" s="68">
        <v>223</v>
      </c>
      <c r="M62" s="68">
        <v>0</v>
      </c>
      <c r="N62" s="68">
        <v>95</v>
      </c>
      <c r="O62" s="68">
        <v>6</v>
      </c>
      <c r="P62" s="68">
        <v>138</v>
      </c>
      <c r="Q62" s="68">
        <v>0</v>
      </c>
      <c r="R62" s="68">
        <v>0</v>
      </c>
      <c r="S62" s="65">
        <v>4376</v>
      </c>
      <c r="T62" s="65">
        <v>6729</v>
      </c>
      <c r="U62" s="106"/>
      <c r="V62" s="106"/>
    </row>
    <row r="63" spans="1:22" x14ac:dyDescent="0.25">
      <c r="A63" s="16" t="s">
        <v>49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5">
        <v>0</v>
      </c>
      <c r="T63" s="65">
        <v>0</v>
      </c>
      <c r="U63" s="106"/>
      <c r="V63" s="106"/>
    </row>
    <row r="64" spans="1:22" x14ac:dyDescent="0.25">
      <c r="A64" s="16" t="s">
        <v>50</v>
      </c>
      <c r="B64" s="68">
        <v>0</v>
      </c>
      <c r="C64" s="68">
        <v>0</v>
      </c>
      <c r="D64" s="68">
        <v>0</v>
      </c>
      <c r="E64" s="68">
        <v>6</v>
      </c>
      <c r="F64" s="68">
        <v>0</v>
      </c>
      <c r="G64" s="68">
        <v>0</v>
      </c>
      <c r="H64" s="68">
        <v>21</v>
      </c>
      <c r="I64" s="68">
        <v>11</v>
      </c>
      <c r="J64" s="68">
        <v>5</v>
      </c>
      <c r="K64" s="68">
        <v>0</v>
      </c>
      <c r="L64" s="68">
        <v>18</v>
      </c>
      <c r="M64" s="68">
        <v>0</v>
      </c>
      <c r="N64" s="68">
        <v>6</v>
      </c>
      <c r="O64" s="68">
        <v>0</v>
      </c>
      <c r="P64" s="68">
        <v>4</v>
      </c>
      <c r="Q64" s="68">
        <v>0</v>
      </c>
      <c r="R64" s="68">
        <v>0</v>
      </c>
      <c r="S64" s="65">
        <v>71</v>
      </c>
      <c r="T64" s="65">
        <v>58</v>
      </c>
      <c r="U64" s="106"/>
      <c r="V64" s="106"/>
    </row>
    <row r="65" spans="1:22" x14ac:dyDescent="0.25">
      <c r="A65" s="18" t="s">
        <v>51</v>
      </c>
      <c r="B65" s="68">
        <v>6008</v>
      </c>
      <c r="C65" s="68">
        <v>58</v>
      </c>
      <c r="D65" s="68">
        <v>777</v>
      </c>
      <c r="E65" s="68">
        <v>30883</v>
      </c>
      <c r="F65" s="68">
        <v>361</v>
      </c>
      <c r="G65" s="68">
        <v>5514</v>
      </c>
      <c r="H65" s="68">
        <v>24529</v>
      </c>
      <c r="I65" s="68">
        <v>10532</v>
      </c>
      <c r="J65" s="68">
        <v>10631</v>
      </c>
      <c r="K65" s="68">
        <v>2116</v>
      </c>
      <c r="L65" s="68">
        <v>11622</v>
      </c>
      <c r="M65" s="68">
        <v>4647</v>
      </c>
      <c r="N65" s="68">
        <v>15726</v>
      </c>
      <c r="O65" s="68">
        <v>3254</v>
      </c>
      <c r="P65" s="68">
        <v>8635</v>
      </c>
      <c r="Q65" s="68">
        <v>0</v>
      </c>
      <c r="R65" s="68">
        <v>10</v>
      </c>
      <c r="S65" s="65">
        <v>135303</v>
      </c>
      <c r="T65" s="65">
        <v>36741</v>
      </c>
      <c r="U65" s="106"/>
      <c r="V65" s="106"/>
    </row>
    <row r="66" spans="1:22" x14ac:dyDescent="0.25">
      <c r="A66" s="20" t="s">
        <v>52</v>
      </c>
      <c r="B66" s="65">
        <v>21569</v>
      </c>
      <c r="C66" s="65">
        <v>451</v>
      </c>
      <c r="D66" s="65">
        <v>3546</v>
      </c>
      <c r="E66" s="65">
        <v>60453</v>
      </c>
      <c r="F66" s="65">
        <v>3487</v>
      </c>
      <c r="G66" s="65">
        <v>9197</v>
      </c>
      <c r="H66" s="65">
        <v>45210</v>
      </c>
      <c r="I66" s="65">
        <v>15663</v>
      </c>
      <c r="J66" s="65">
        <v>24061</v>
      </c>
      <c r="K66" s="65">
        <v>2341</v>
      </c>
      <c r="L66" s="65">
        <v>22326</v>
      </c>
      <c r="M66" s="65">
        <v>23525</v>
      </c>
      <c r="N66" s="65">
        <v>34013</v>
      </c>
      <c r="O66" s="65">
        <v>5800</v>
      </c>
      <c r="P66" s="65">
        <v>16167</v>
      </c>
      <c r="Q66" s="65">
        <v>0</v>
      </c>
      <c r="R66" s="65">
        <v>28</v>
      </c>
      <c r="S66" s="65">
        <v>287837</v>
      </c>
      <c r="T66" s="65">
        <v>138710</v>
      </c>
      <c r="U66" s="106"/>
      <c r="V66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8.75" x14ac:dyDescent="0.3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x14ac:dyDescent="0.25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x14ac:dyDescent="0.25">
      <c r="A72" s="14" t="s">
        <v>36</v>
      </c>
      <c r="B72" s="68">
        <v>159</v>
      </c>
      <c r="C72" s="68">
        <v>42</v>
      </c>
      <c r="D72" s="68">
        <v>29</v>
      </c>
      <c r="E72" s="68">
        <v>0</v>
      </c>
      <c r="F72" s="68">
        <v>48</v>
      </c>
      <c r="G72" s="68">
        <v>92</v>
      </c>
      <c r="H72" s="68">
        <v>16</v>
      </c>
      <c r="I72" s="68">
        <v>3</v>
      </c>
      <c r="J72" s="68">
        <v>4</v>
      </c>
      <c r="K72" s="68">
        <v>0</v>
      </c>
      <c r="L72" s="68">
        <v>59</v>
      </c>
      <c r="M72" s="68">
        <v>64</v>
      </c>
      <c r="N72" s="68">
        <v>636</v>
      </c>
      <c r="O72" s="68">
        <v>0</v>
      </c>
      <c r="P72" s="68">
        <v>14870</v>
      </c>
      <c r="Q72" s="68">
        <v>57</v>
      </c>
      <c r="R72" s="68">
        <v>0</v>
      </c>
      <c r="S72" s="65">
        <f>SUM(B72:R72)</f>
        <v>16079</v>
      </c>
      <c r="T72" s="65">
        <v>11350</v>
      </c>
      <c r="U72" s="106"/>
      <c r="V72" s="106"/>
    </row>
    <row r="73" spans="1:22" x14ac:dyDescent="0.25">
      <c r="A73" s="16" t="s">
        <v>37</v>
      </c>
      <c r="B73" s="68">
        <v>3</v>
      </c>
      <c r="C73" s="68">
        <v>23</v>
      </c>
      <c r="D73" s="68">
        <v>1508</v>
      </c>
      <c r="E73" s="68">
        <v>0</v>
      </c>
      <c r="F73" s="68">
        <v>413</v>
      </c>
      <c r="G73" s="68">
        <v>756</v>
      </c>
      <c r="H73" s="68">
        <v>241</v>
      </c>
      <c r="I73" s="68">
        <v>0</v>
      </c>
      <c r="J73" s="68">
        <v>37</v>
      </c>
      <c r="K73" s="68">
        <v>50</v>
      </c>
      <c r="L73" s="68">
        <v>33</v>
      </c>
      <c r="M73" s="68">
        <v>366</v>
      </c>
      <c r="N73" s="68">
        <v>1155</v>
      </c>
      <c r="O73" s="68">
        <v>66</v>
      </c>
      <c r="P73" s="68">
        <v>382</v>
      </c>
      <c r="Q73" s="68">
        <v>34</v>
      </c>
      <c r="R73" s="68">
        <v>0</v>
      </c>
      <c r="S73" s="65">
        <f t="shared" ref="S73:S87" si="4">SUM(B73:R73)</f>
        <v>5067</v>
      </c>
      <c r="T73" s="65">
        <v>11988</v>
      </c>
      <c r="U73" s="106"/>
      <c r="V73" s="106"/>
    </row>
    <row r="74" spans="1:22" x14ac:dyDescent="0.25">
      <c r="A74" s="16" t="s">
        <v>38</v>
      </c>
      <c r="B74" s="68">
        <v>11</v>
      </c>
      <c r="C74" s="68">
        <v>58</v>
      </c>
      <c r="D74" s="68">
        <v>135</v>
      </c>
      <c r="E74" s="68">
        <v>0</v>
      </c>
      <c r="F74" s="68">
        <v>479</v>
      </c>
      <c r="G74" s="68">
        <v>242</v>
      </c>
      <c r="H74" s="68">
        <v>432</v>
      </c>
      <c r="I74" s="68">
        <v>11</v>
      </c>
      <c r="J74" s="68">
        <v>15</v>
      </c>
      <c r="K74" s="68">
        <v>8</v>
      </c>
      <c r="L74" s="68">
        <v>87</v>
      </c>
      <c r="M74" s="68">
        <v>138</v>
      </c>
      <c r="N74" s="68">
        <v>120</v>
      </c>
      <c r="O74" s="68">
        <v>58</v>
      </c>
      <c r="P74" s="68">
        <v>98</v>
      </c>
      <c r="Q74" s="68">
        <v>76</v>
      </c>
      <c r="R74" s="68">
        <v>0</v>
      </c>
      <c r="S74" s="65">
        <f t="shared" si="4"/>
        <v>1968</v>
      </c>
      <c r="T74" s="65">
        <v>12968</v>
      </c>
      <c r="U74" s="106"/>
      <c r="V74" s="106"/>
    </row>
    <row r="75" spans="1:22" x14ac:dyDescent="0.25">
      <c r="A75" s="16" t="s">
        <v>39</v>
      </c>
      <c r="B75" s="68">
        <v>157</v>
      </c>
      <c r="C75" s="68">
        <v>79</v>
      </c>
      <c r="D75" s="68">
        <v>824</v>
      </c>
      <c r="E75" s="68">
        <v>0</v>
      </c>
      <c r="F75" s="68">
        <v>451</v>
      </c>
      <c r="G75" s="68">
        <v>334</v>
      </c>
      <c r="H75" s="68">
        <v>476</v>
      </c>
      <c r="I75" s="68">
        <v>4</v>
      </c>
      <c r="J75" s="68">
        <v>0</v>
      </c>
      <c r="K75" s="68">
        <v>0</v>
      </c>
      <c r="L75" s="68">
        <v>212</v>
      </c>
      <c r="M75" s="68">
        <v>834</v>
      </c>
      <c r="N75" s="68">
        <v>605</v>
      </c>
      <c r="O75" s="68">
        <v>83</v>
      </c>
      <c r="P75" s="68">
        <v>917</v>
      </c>
      <c r="Q75" s="68">
        <v>157</v>
      </c>
      <c r="R75" s="68">
        <v>0</v>
      </c>
      <c r="S75" s="65">
        <f t="shared" si="4"/>
        <v>5133</v>
      </c>
      <c r="T75" s="65">
        <v>14793</v>
      </c>
      <c r="U75" s="106"/>
      <c r="V75" s="106"/>
    </row>
    <row r="76" spans="1:22" x14ac:dyDescent="0.25">
      <c r="A76" s="16" t="s">
        <v>40</v>
      </c>
      <c r="B76" s="68">
        <v>1097</v>
      </c>
      <c r="C76" s="68">
        <v>259</v>
      </c>
      <c r="D76" s="68">
        <v>559</v>
      </c>
      <c r="E76" s="68">
        <v>59</v>
      </c>
      <c r="F76" s="68">
        <v>64</v>
      </c>
      <c r="G76" s="68">
        <v>418</v>
      </c>
      <c r="H76" s="68">
        <v>193</v>
      </c>
      <c r="I76" s="68">
        <v>0</v>
      </c>
      <c r="J76" s="68">
        <v>30</v>
      </c>
      <c r="K76" s="68">
        <v>5</v>
      </c>
      <c r="L76" s="68">
        <v>80</v>
      </c>
      <c r="M76" s="68">
        <v>1906</v>
      </c>
      <c r="N76" s="68">
        <v>2379</v>
      </c>
      <c r="O76" s="68">
        <v>13</v>
      </c>
      <c r="P76" s="68">
        <v>355</v>
      </c>
      <c r="Q76" s="68">
        <v>297</v>
      </c>
      <c r="R76" s="68">
        <v>0</v>
      </c>
      <c r="S76" s="65">
        <f t="shared" si="4"/>
        <v>7714</v>
      </c>
      <c r="T76" s="65">
        <v>35545</v>
      </c>
      <c r="U76" s="106"/>
      <c r="V76" s="106"/>
    </row>
    <row r="77" spans="1:22" x14ac:dyDescent="0.25">
      <c r="A77" s="16" t="s">
        <v>41</v>
      </c>
      <c r="B77" s="68">
        <v>622</v>
      </c>
      <c r="C77" s="68">
        <v>0</v>
      </c>
      <c r="D77" s="68">
        <v>1426</v>
      </c>
      <c r="E77" s="68">
        <v>22</v>
      </c>
      <c r="F77" s="68">
        <v>71</v>
      </c>
      <c r="G77" s="68">
        <v>219</v>
      </c>
      <c r="H77" s="68">
        <v>1973</v>
      </c>
      <c r="I77" s="68">
        <v>2</v>
      </c>
      <c r="J77" s="68">
        <v>315</v>
      </c>
      <c r="K77" s="68">
        <v>184</v>
      </c>
      <c r="L77" s="68">
        <v>271</v>
      </c>
      <c r="M77" s="68">
        <v>328</v>
      </c>
      <c r="N77" s="68">
        <v>531</v>
      </c>
      <c r="O77" s="68">
        <v>0</v>
      </c>
      <c r="P77" s="68">
        <v>113</v>
      </c>
      <c r="Q77" s="68">
        <v>168</v>
      </c>
      <c r="R77" s="68">
        <v>0</v>
      </c>
      <c r="S77" s="65">
        <f t="shared" si="4"/>
        <v>6245</v>
      </c>
      <c r="T77" s="65">
        <v>79507</v>
      </c>
      <c r="U77" s="106"/>
      <c r="V77" s="106"/>
    </row>
    <row r="78" spans="1:22" x14ac:dyDescent="0.25">
      <c r="A78" s="16" t="s">
        <v>42</v>
      </c>
      <c r="B78" s="68">
        <v>1806</v>
      </c>
      <c r="C78" s="68">
        <v>79</v>
      </c>
      <c r="D78" s="68">
        <v>507</v>
      </c>
      <c r="E78" s="68">
        <v>18</v>
      </c>
      <c r="F78" s="68">
        <v>118</v>
      </c>
      <c r="G78" s="68">
        <v>365</v>
      </c>
      <c r="H78" s="68">
        <v>104</v>
      </c>
      <c r="I78" s="68">
        <v>0</v>
      </c>
      <c r="J78" s="68">
        <v>20</v>
      </c>
      <c r="K78" s="68">
        <v>0</v>
      </c>
      <c r="L78" s="68">
        <v>32</v>
      </c>
      <c r="M78" s="68">
        <v>94</v>
      </c>
      <c r="N78" s="68">
        <v>1633</v>
      </c>
      <c r="O78" s="68">
        <v>0</v>
      </c>
      <c r="P78" s="68">
        <v>189</v>
      </c>
      <c r="Q78" s="68">
        <v>109</v>
      </c>
      <c r="R78" s="68">
        <v>0</v>
      </c>
      <c r="S78" s="65">
        <f t="shared" si="4"/>
        <v>5074</v>
      </c>
      <c r="T78" s="65">
        <v>29818</v>
      </c>
      <c r="U78" s="106"/>
      <c r="V78" s="106"/>
    </row>
    <row r="79" spans="1:22" x14ac:dyDescent="0.25">
      <c r="A79" s="16" t="s">
        <v>43</v>
      </c>
      <c r="B79" s="68">
        <v>1858</v>
      </c>
      <c r="C79" s="68">
        <v>342</v>
      </c>
      <c r="D79" s="68">
        <v>1048</v>
      </c>
      <c r="E79" s="68">
        <v>18</v>
      </c>
      <c r="F79" s="68">
        <v>149</v>
      </c>
      <c r="G79" s="68">
        <v>849</v>
      </c>
      <c r="H79" s="68">
        <v>121</v>
      </c>
      <c r="I79" s="68">
        <v>20</v>
      </c>
      <c r="J79" s="68">
        <v>75</v>
      </c>
      <c r="K79" s="68">
        <v>0</v>
      </c>
      <c r="L79" s="68">
        <v>115</v>
      </c>
      <c r="M79" s="68">
        <v>212</v>
      </c>
      <c r="N79" s="68">
        <v>1935</v>
      </c>
      <c r="O79" s="68">
        <v>0</v>
      </c>
      <c r="P79" s="68">
        <v>729</v>
      </c>
      <c r="Q79" s="68">
        <v>1966</v>
      </c>
      <c r="R79" s="68">
        <v>0</v>
      </c>
      <c r="S79" s="65">
        <f t="shared" si="4"/>
        <v>9437</v>
      </c>
      <c r="T79" s="65">
        <v>49851</v>
      </c>
      <c r="U79" s="106"/>
      <c r="V79" s="106"/>
    </row>
    <row r="80" spans="1:22" x14ac:dyDescent="0.25">
      <c r="A80" s="16" t="s">
        <v>44</v>
      </c>
      <c r="B80" s="68">
        <v>64</v>
      </c>
      <c r="C80" s="68">
        <v>0</v>
      </c>
      <c r="D80" s="68">
        <v>35</v>
      </c>
      <c r="E80" s="68">
        <v>0</v>
      </c>
      <c r="F80" s="68">
        <v>1</v>
      </c>
      <c r="G80" s="68">
        <v>67</v>
      </c>
      <c r="H80" s="68">
        <v>7</v>
      </c>
      <c r="I80" s="68">
        <v>0</v>
      </c>
      <c r="J80" s="68">
        <v>1</v>
      </c>
      <c r="K80" s="68">
        <v>0</v>
      </c>
      <c r="L80" s="68">
        <v>44</v>
      </c>
      <c r="M80" s="68">
        <v>10</v>
      </c>
      <c r="N80" s="68">
        <v>71</v>
      </c>
      <c r="O80" s="68">
        <v>0</v>
      </c>
      <c r="P80" s="68">
        <v>2</v>
      </c>
      <c r="Q80" s="68">
        <v>22</v>
      </c>
      <c r="R80" s="68">
        <v>0</v>
      </c>
      <c r="S80" s="65">
        <f t="shared" si="4"/>
        <v>324</v>
      </c>
      <c r="T80" s="65">
        <v>66</v>
      </c>
      <c r="U80" s="106"/>
      <c r="V80" s="106"/>
    </row>
    <row r="81" spans="1:22" x14ac:dyDescent="0.25">
      <c r="A81" s="16" t="s">
        <v>45</v>
      </c>
      <c r="B81" s="68">
        <v>1358</v>
      </c>
      <c r="C81" s="68">
        <v>215</v>
      </c>
      <c r="D81" s="68">
        <v>6607</v>
      </c>
      <c r="E81" s="68">
        <v>95</v>
      </c>
      <c r="F81" s="68">
        <v>1438</v>
      </c>
      <c r="G81" s="68">
        <v>2349</v>
      </c>
      <c r="H81" s="68">
        <v>1641</v>
      </c>
      <c r="I81" s="68">
        <v>69</v>
      </c>
      <c r="J81" s="68">
        <v>3819</v>
      </c>
      <c r="K81" s="68">
        <v>352</v>
      </c>
      <c r="L81" s="68">
        <v>810</v>
      </c>
      <c r="M81" s="68">
        <v>5502</v>
      </c>
      <c r="N81" s="68">
        <v>16055</v>
      </c>
      <c r="O81" s="68">
        <v>524</v>
      </c>
      <c r="P81" s="68">
        <v>2761</v>
      </c>
      <c r="Q81" s="68">
        <v>723</v>
      </c>
      <c r="R81" s="68">
        <v>0</v>
      </c>
      <c r="S81" s="65">
        <f t="shared" si="4"/>
        <v>44318</v>
      </c>
      <c r="T81" s="65">
        <v>81814</v>
      </c>
      <c r="U81" s="106"/>
      <c r="V81" s="106"/>
    </row>
    <row r="82" spans="1:22" x14ac:dyDescent="0.25">
      <c r="A82" s="16" t="s">
        <v>46</v>
      </c>
      <c r="B82" s="68">
        <v>377</v>
      </c>
      <c r="C82" s="68">
        <v>62</v>
      </c>
      <c r="D82" s="68">
        <v>366</v>
      </c>
      <c r="E82" s="68">
        <v>31</v>
      </c>
      <c r="F82" s="68">
        <v>118</v>
      </c>
      <c r="G82" s="68">
        <v>989</v>
      </c>
      <c r="H82" s="68">
        <v>1939</v>
      </c>
      <c r="I82" s="68">
        <v>15</v>
      </c>
      <c r="J82" s="68">
        <v>24</v>
      </c>
      <c r="K82" s="68">
        <v>0</v>
      </c>
      <c r="L82" s="68">
        <v>171</v>
      </c>
      <c r="M82" s="68">
        <v>254</v>
      </c>
      <c r="N82" s="68">
        <v>10949</v>
      </c>
      <c r="O82" s="68">
        <v>0</v>
      </c>
      <c r="P82" s="68">
        <v>512</v>
      </c>
      <c r="Q82" s="68">
        <v>111</v>
      </c>
      <c r="R82" s="68">
        <v>0</v>
      </c>
      <c r="S82" s="65">
        <f t="shared" si="4"/>
        <v>15918</v>
      </c>
      <c r="T82" s="65">
        <v>35933</v>
      </c>
      <c r="U82" s="106"/>
      <c r="V82" s="106"/>
    </row>
    <row r="83" spans="1:22" x14ac:dyDescent="0.25">
      <c r="A83" s="16" t="s">
        <v>47</v>
      </c>
      <c r="B83" s="68">
        <v>809</v>
      </c>
      <c r="C83" s="68">
        <v>130</v>
      </c>
      <c r="D83" s="68">
        <v>125</v>
      </c>
      <c r="E83" s="68">
        <v>3</v>
      </c>
      <c r="F83" s="68">
        <v>157</v>
      </c>
      <c r="G83" s="68">
        <v>358</v>
      </c>
      <c r="H83" s="68">
        <v>108</v>
      </c>
      <c r="I83" s="68">
        <v>4</v>
      </c>
      <c r="J83" s="68">
        <v>17</v>
      </c>
      <c r="K83" s="68">
        <v>18</v>
      </c>
      <c r="L83" s="68">
        <v>35</v>
      </c>
      <c r="M83" s="68">
        <v>100</v>
      </c>
      <c r="N83" s="68">
        <v>1182</v>
      </c>
      <c r="O83" s="68">
        <v>6</v>
      </c>
      <c r="P83" s="68">
        <v>58</v>
      </c>
      <c r="Q83" s="68">
        <v>80</v>
      </c>
      <c r="R83" s="68">
        <v>0</v>
      </c>
      <c r="S83" s="65">
        <f t="shared" si="4"/>
        <v>3190</v>
      </c>
      <c r="T83" s="65">
        <v>15940</v>
      </c>
      <c r="U83" s="106"/>
      <c r="V83" s="106"/>
    </row>
    <row r="84" spans="1:22" x14ac:dyDescent="0.25">
      <c r="A84" s="16" t="s">
        <v>48</v>
      </c>
      <c r="B84" s="68">
        <v>1008</v>
      </c>
      <c r="C84" s="68">
        <v>80</v>
      </c>
      <c r="D84" s="68">
        <v>1024</v>
      </c>
      <c r="E84" s="68">
        <v>14</v>
      </c>
      <c r="F84" s="68">
        <v>391</v>
      </c>
      <c r="G84" s="68">
        <v>607</v>
      </c>
      <c r="H84" s="68">
        <v>690</v>
      </c>
      <c r="I84" s="68">
        <v>3</v>
      </c>
      <c r="J84" s="68">
        <v>22</v>
      </c>
      <c r="K84" s="68">
        <v>0</v>
      </c>
      <c r="L84" s="68">
        <v>227</v>
      </c>
      <c r="M84" s="68">
        <v>290</v>
      </c>
      <c r="N84" s="68">
        <v>20742</v>
      </c>
      <c r="O84" s="68">
        <v>786</v>
      </c>
      <c r="P84" s="68">
        <v>132</v>
      </c>
      <c r="Q84" s="68">
        <v>74</v>
      </c>
      <c r="R84" s="68">
        <v>4</v>
      </c>
      <c r="S84" s="65">
        <f t="shared" si="4"/>
        <v>26094</v>
      </c>
      <c r="T84" s="65">
        <v>32954</v>
      </c>
      <c r="U84" s="106"/>
      <c r="V84" s="106"/>
    </row>
    <row r="85" spans="1:22" x14ac:dyDescent="0.25">
      <c r="A85" s="16" t="s">
        <v>49</v>
      </c>
      <c r="B85" s="68">
        <v>74</v>
      </c>
      <c r="C85" s="68">
        <v>48</v>
      </c>
      <c r="D85" s="68">
        <v>158</v>
      </c>
      <c r="E85" s="68">
        <v>0</v>
      </c>
      <c r="F85" s="68">
        <v>13</v>
      </c>
      <c r="G85" s="68">
        <v>725</v>
      </c>
      <c r="H85" s="68">
        <v>12</v>
      </c>
      <c r="I85" s="68">
        <v>0</v>
      </c>
      <c r="J85" s="68">
        <v>0</v>
      </c>
      <c r="K85" s="68">
        <v>0</v>
      </c>
      <c r="L85" s="68">
        <v>23</v>
      </c>
      <c r="M85" s="68">
        <v>33</v>
      </c>
      <c r="N85" s="68">
        <v>1619</v>
      </c>
      <c r="O85" s="68">
        <v>0</v>
      </c>
      <c r="P85" s="68">
        <v>106</v>
      </c>
      <c r="Q85" s="68">
        <v>29</v>
      </c>
      <c r="R85" s="68">
        <v>0</v>
      </c>
      <c r="S85" s="65">
        <f t="shared" si="4"/>
        <v>2840</v>
      </c>
      <c r="T85" s="65">
        <v>2478</v>
      </c>
      <c r="U85" s="106"/>
      <c r="V85" s="106"/>
    </row>
    <row r="86" spans="1:22" x14ac:dyDescent="0.25">
      <c r="A86" s="16" t="s">
        <v>50</v>
      </c>
      <c r="B86" s="68">
        <v>0</v>
      </c>
      <c r="C86" s="68">
        <v>0</v>
      </c>
      <c r="D86" s="68">
        <v>0</v>
      </c>
      <c r="E86" s="68">
        <v>0</v>
      </c>
      <c r="F86" s="68">
        <v>6</v>
      </c>
      <c r="G86" s="68">
        <v>7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5">
        <f t="shared" si="4"/>
        <v>13</v>
      </c>
      <c r="T86" s="65">
        <v>4392</v>
      </c>
      <c r="U86" s="106"/>
      <c r="V86" s="106"/>
    </row>
    <row r="87" spans="1:22" x14ac:dyDescent="0.25">
      <c r="A87" s="18" t="s">
        <v>51</v>
      </c>
      <c r="B87" s="68">
        <v>11283</v>
      </c>
      <c r="C87" s="68">
        <v>6791</v>
      </c>
      <c r="D87" s="68">
        <v>46679</v>
      </c>
      <c r="E87" s="68">
        <v>380</v>
      </c>
      <c r="F87" s="68">
        <v>13156</v>
      </c>
      <c r="G87" s="68">
        <v>58149</v>
      </c>
      <c r="H87" s="68">
        <v>19515</v>
      </c>
      <c r="I87" s="68">
        <v>5512</v>
      </c>
      <c r="J87" s="68">
        <v>15548</v>
      </c>
      <c r="K87" s="68">
        <v>3613</v>
      </c>
      <c r="L87" s="68">
        <v>19997</v>
      </c>
      <c r="M87" s="68">
        <v>52002</v>
      </c>
      <c r="N87" s="68">
        <v>25688</v>
      </c>
      <c r="O87" s="68">
        <v>112</v>
      </c>
      <c r="P87" s="68">
        <v>22346</v>
      </c>
      <c r="Q87" s="68">
        <v>18182</v>
      </c>
      <c r="R87" s="68">
        <v>31</v>
      </c>
      <c r="S87" s="65">
        <f t="shared" si="4"/>
        <v>318984</v>
      </c>
      <c r="T87" s="65">
        <v>243189</v>
      </c>
      <c r="U87" s="106"/>
      <c r="V87" s="106"/>
    </row>
    <row r="88" spans="1:22" x14ac:dyDescent="0.25">
      <c r="A88" s="20" t="s">
        <v>52</v>
      </c>
      <c r="B88" s="65">
        <f>SUM(B72:B87)</f>
        <v>20686</v>
      </c>
      <c r="C88" s="65">
        <f t="shared" ref="C88:R88" si="5">SUM(C72:C87)</f>
        <v>8208</v>
      </c>
      <c r="D88" s="65">
        <f t="shared" si="5"/>
        <v>61030</v>
      </c>
      <c r="E88" s="65">
        <f t="shared" si="5"/>
        <v>640</v>
      </c>
      <c r="F88" s="65">
        <f t="shared" si="5"/>
        <v>17073</v>
      </c>
      <c r="G88" s="65">
        <f t="shared" si="5"/>
        <v>66526</v>
      </c>
      <c r="H88" s="65">
        <f t="shared" si="5"/>
        <v>27468</v>
      </c>
      <c r="I88" s="65">
        <f t="shared" si="5"/>
        <v>5643</v>
      </c>
      <c r="J88" s="65">
        <f t="shared" si="5"/>
        <v>19927</v>
      </c>
      <c r="K88" s="65">
        <f t="shared" si="5"/>
        <v>4230</v>
      </c>
      <c r="L88" s="65">
        <f t="shared" si="5"/>
        <v>22196</v>
      </c>
      <c r="M88" s="65">
        <f t="shared" si="5"/>
        <v>62133</v>
      </c>
      <c r="N88" s="65">
        <f t="shared" si="5"/>
        <v>85300</v>
      </c>
      <c r="O88" s="65">
        <f t="shared" si="5"/>
        <v>1648</v>
      </c>
      <c r="P88" s="65">
        <f t="shared" si="5"/>
        <v>43570</v>
      </c>
      <c r="Q88" s="65">
        <f t="shared" si="5"/>
        <v>22085</v>
      </c>
      <c r="R88" s="65">
        <f t="shared" si="5"/>
        <v>35</v>
      </c>
      <c r="S88" s="65">
        <f>SUM(S72:S87)</f>
        <v>468398</v>
      </c>
      <c r="T88" s="65">
        <f>SUM(T72:T87)</f>
        <v>662586</v>
      </c>
      <c r="U88" s="106"/>
      <c r="V88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8.75" x14ac:dyDescent="0.3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x14ac:dyDescent="0.25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x14ac:dyDescent="0.25">
      <c r="A94" s="14" t="s">
        <v>36</v>
      </c>
      <c r="B94" s="36">
        <f t="shared" ref="B94:R109" si="6">+B6+B28+B50+B72</f>
        <v>1368.7049977048141</v>
      </c>
      <c r="C94" s="36">
        <f t="shared" si="6"/>
        <v>294.51465827877519</v>
      </c>
      <c r="D94" s="36">
        <f t="shared" si="6"/>
        <v>1233.2245692768452</v>
      </c>
      <c r="E94" s="36">
        <f t="shared" si="6"/>
        <v>3210.4847779525653</v>
      </c>
      <c r="F94" s="36">
        <f t="shared" si="6"/>
        <v>298.03455039059918</v>
      </c>
      <c r="G94" s="36">
        <f t="shared" si="6"/>
        <v>3922.5751082944275</v>
      </c>
      <c r="H94" s="36">
        <f t="shared" si="6"/>
        <v>6121.0079365427628</v>
      </c>
      <c r="I94" s="36">
        <f t="shared" si="6"/>
        <v>2433.1464627882101</v>
      </c>
      <c r="J94" s="36">
        <f t="shared" si="6"/>
        <v>2674.8243690856716</v>
      </c>
      <c r="K94" s="36">
        <f t="shared" si="6"/>
        <v>910.682715568822</v>
      </c>
      <c r="L94" s="36">
        <f t="shared" si="6"/>
        <v>3908.6680529265755</v>
      </c>
      <c r="M94" s="36">
        <f t="shared" si="6"/>
        <v>14131.760228747689</v>
      </c>
      <c r="N94" s="36">
        <f t="shared" si="6"/>
        <v>5144.5963501869956</v>
      </c>
      <c r="O94" s="36">
        <f t="shared" si="6"/>
        <v>1185.9335764817276</v>
      </c>
      <c r="P94" s="36">
        <f t="shared" si="6"/>
        <v>17774.874066007105</v>
      </c>
      <c r="Q94" s="36">
        <f t="shared" si="6"/>
        <v>900.01660885651609</v>
      </c>
      <c r="R94" s="36">
        <f t="shared" si="6"/>
        <v>0.95097090990253696</v>
      </c>
      <c r="S94" s="19">
        <f>+SUM(B94:R94)</f>
        <v>65514</v>
      </c>
      <c r="T94" s="19">
        <f t="shared" ref="T94:T101" si="7">+T6+T28+T50+T72</f>
        <v>22556</v>
      </c>
    </row>
    <row r="95" spans="1:22" x14ac:dyDescent="0.25">
      <c r="A95" s="16" t="s">
        <v>37</v>
      </c>
      <c r="B95" s="36">
        <f t="shared" si="6"/>
        <v>189.22834547121968</v>
      </c>
      <c r="C95" s="36">
        <f t="shared" si="6"/>
        <v>269.18469818455355</v>
      </c>
      <c r="D95" s="36">
        <f t="shared" si="6"/>
        <v>5747.7046776997286</v>
      </c>
      <c r="E95" s="36">
        <f t="shared" si="6"/>
        <v>4842.5258037514441</v>
      </c>
      <c r="F95" s="36">
        <f t="shared" si="6"/>
        <v>816.4023751128916</v>
      </c>
      <c r="G95" s="36">
        <f t="shared" si="6"/>
        <v>7386.6602513339012</v>
      </c>
      <c r="H95" s="36">
        <f t="shared" si="6"/>
        <v>10696.974140395707</v>
      </c>
      <c r="I95" s="36">
        <f t="shared" si="6"/>
        <v>4162.5804273559388</v>
      </c>
      <c r="J95" s="36">
        <f t="shared" si="6"/>
        <v>5468.0094427727872</v>
      </c>
      <c r="K95" s="36">
        <f t="shared" si="6"/>
        <v>1823.7276822493359</v>
      </c>
      <c r="L95" s="36">
        <f t="shared" si="6"/>
        <v>8053.190444766682</v>
      </c>
      <c r="M95" s="36">
        <f t="shared" si="6"/>
        <v>19000.670996539127</v>
      </c>
      <c r="N95" s="36">
        <f t="shared" si="6"/>
        <v>7481.9812096264195</v>
      </c>
      <c r="O95" s="36">
        <f t="shared" si="6"/>
        <v>1804.1848305172512</v>
      </c>
      <c r="P95" s="36">
        <f t="shared" si="6"/>
        <v>5461.7210605045193</v>
      </c>
      <c r="Q95" s="36">
        <f t="shared" si="6"/>
        <v>1242.2536137184877</v>
      </c>
      <c r="R95" s="36">
        <f t="shared" si="6"/>
        <v>53</v>
      </c>
      <c r="S95" s="19">
        <f t="shared" ref="S95:S109" si="8">+SUM(B95:R95)</f>
        <v>84500</v>
      </c>
      <c r="T95" s="19">
        <f t="shared" si="7"/>
        <v>26041</v>
      </c>
    </row>
    <row r="96" spans="1:22" x14ac:dyDescent="0.25">
      <c r="A96" s="16" t="s">
        <v>38</v>
      </c>
      <c r="B96" s="36">
        <f t="shared" si="6"/>
        <v>429.50980066378924</v>
      </c>
      <c r="C96" s="36">
        <f t="shared" si="6"/>
        <v>149.44323462068752</v>
      </c>
      <c r="D96" s="36">
        <f t="shared" si="6"/>
        <v>18540.93751264791</v>
      </c>
      <c r="E96" s="36">
        <f t="shared" si="6"/>
        <v>12495.185145773958</v>
      </c>
      <c r="F96" s="36">
        <f t="shared" si="6"/>
        <v>1778.4192812347349</v>
      </c>
      <c r="G96" s="36">
        <f t="shared" si="6"/>
        <v>17901.936021640831</v>
      </c>
      <c r="H96" s="36">
        <f t="shared" si="6"/>
        <v>19879.7058000371</v>
      </c>
      <c r="I96" s="36">
        <f t="shared" si="6"/>
        <v>7156.9933481145108</v>
      </c>
      <c r="J96" s="36">
        <f t="shared" si="6"/>
        <v>11251.775011828222</v>
      </c>
      <c r="K96" s="36">
        <f t="shared" si="6"/>
        <v>4467.5974338355954</v>
      </c>
      <c r="L96" s="36">
        <f t="shared" si="6"/>
        <v>28457.150267583023</v>
      </c>
      <c r="M96" s="36">
        <f t="shared" si="6"/>
        <v>25281.814107308186</v>
      </c>
      <c r="N96" s="36">
        <f t="shared" si="6"/>
        <v>11007.804494306816</v>
      </c>
      <c r="O96" s="36">
        <f t="shared" si="6"/>
        <v>3139.8150952519873</v>
      </c>
      <c r="P96" s="36">
        <f t="shared" si="6"/>
        <v>12707.68485921749</v>
      </c>
      <c r="Q96" s="36">
        <f t="shared" si="6"/>
        <v>1710.6624793417154</v>
      </c>
      <c r="R96" s="36">
        <f t="shared" si="6"/>
        <v>16.566106593451646</v>
      </c>
      <c r="S96" s="19">
        <f t="shared" si="8"/>
        <v>176373.00000000003</v>
      </c>
      <c r="T96" s="19">
        <f t="shared" si="7"/>
        <v>36980</v>
      </c>
    </row>
    <row r="97" spans="1:20" x14ac:dyDescent="0.25">
      <c r="A97" s="16" t="s">
        <v>39</v>
      </c>
      <c r="B97" s="36">
        <f t="shared" si="6"/>
        <v>3784.6399941675049</v>
      </c>
      <c r="C97" s="36">
        <f t="shared" si="6"/>
        <v>215.66651446233089</v>
      </c>
      <c r="D97" s="36">
        <f t="shared" si="6"/>
        <v>9313.7997733712509</v>
      </c>
      <c r="E97" s="36">
        <f t="shared" si="6"/>
        <v>3038.1421832189285</v>
      </c>
      <c r="F97" s="36">
        <f t="shared" si="6"/>
        <v>786.25701270187983</v>
      </c>
      <c r="G97" s="36">
        <f t="shared" si="6"/>
        <v>6740.910896209818</v>
      </c>
      <c r="H97" s="36">
        <f t="shared" si="6"/>
        <v>7476.4877174841658</v>
      </c>
      <c r="I97" s="36">
        <f t="shared" si="6"/>
        <v>2300.2561361883018</v>
      </c>
      <c r="J97" s="36">
        <f t="shared" si="6"/>
        <v>4570.8813412484124</v>
      </c>
      <c r="K97" s="36">
        <f t="shared" si="6"/>
        <v>1479.5689992402927</v>
      </c>
      <c r="L97" s="36">
        <f t="shared" si="6"/>
        <v>9450.9136982133768</v>
      </c>
      <c r="M97" s="36">
        <f t="shared" si="6"/>
        <v>15638.156751766732</v>
      </c>
      <c r="N97" s="36">
        <f t="shared" si="6"/>
        <v>3209.8933997663171</v>
      </c>
      <c r="O97" s="36">
        <f t="shared" si="6"/>
        <v>1435.395794209767</v>
      </c>
      <c r="P97" s="36">
        <f t="shared" si="6"/>
        <v>5274.4425024654483</v>
      </c>
      <c r="Q97" s="36">
        <f t="shared" si="6"/>
        <v>506.47454850860998</v>
      </c>
      <c r="R97" s="36">
        <f t="shared" si="6"/>
        <v>4.1127367768706389</v>
      </c>
      <c r="S97" s="19">
        <f t="shared" si="8"/>
        <v>75226</v>
      </c>
      <c r="T97" s="19">
        <f t="shared" si="7"/>
        <v>22730</v>
      </c>
    </row>
    <row r="98" spans="1:20" x14ac:dyDescent="0.25">
      <c r="A98" s="16" t="s">
        <v>40</v>
      </c>
      <c r="B98" s="36">
        <f t="shared" si="6"/>
        <v>10388.658933191957</v>
      </c>
      <c r="C98" s="36">
        <f t="shared" si="6"/>
        <v>893.80281253178418</v>
      </c>
      <c r="D98" s="36">
        <f t="shared" si="6"/>
        <v>9675.0058603369253</v>
      </c>
      <c r="E98" s="36">
        <f t="shared" si="6"/>
        <v>7239.630650592193</v>
      </c>
      <c r="F98" s="36">
        <f t="shared" si="6"/>
        <v>813.49746189814607</v>
      </c>
      <c r="G98" s="36">
        <f t="shared" si="6"/>
        <v>19326.215180343323</v>
      </c>
      <c r="H98" s="36">
        <f t="shared" si="6"/>
        <v>19012.414201243046</v>
      </c>
      <c r="I98" s="36">
        <f t="shared" si="6"/>
        <v>7761.6966815434462</v>
      </c>
      <c r="J98" s="36">
        <f t="shared" si="6"/>
        <v>7115.8268294528771</v>
      </c>
      <c r="K98" s="36">
        <f t="shared" si="6"/>
        <v>3631.0644605924867</v>
      </c>
      <c r="L98" s="36">
        <f t="shared" si="6"/>
        <v>17590.752356014658</v>
      </c>
      <c r="M98" s="36">
        <f t="shared" si="6"/>
        <v>26540.591682908733</v>
      </c>
      <c r="N98" s="36">
        <f t="shared" si="6"/>
        <v>17350.645247638182</v>
      </c>
      <c r="O98" s="36">
        <f t="shared" si="6"/>
        <v>10553.482538076663</v>
      </c>
      <c r="P98" s="36">
        <f t="shared" si="6"/>
        <v>8423.9570962850303</v>
      </c>
      <c r="Q98" s="36">
        <f t="shared" si="6"/>
        <v>2155.5853620911348</v>
      </c>
      <c r="R98" s="36">
        <f t="shared" si="6"/>
        <v>116.17264525940804</v>
      </c>
      <c r="S98" s="19">
        <f t="shared" si="8"/>
        <v>168589.00000000006</v>
      </c>
      <c r="T98" s="19">
        <f t="shared" si="7"/>
        <v>66431</v>
      </c>
    </row>
    <row r="99" spans="1:20" x14ac:dyDescent="0.25">
      <c r="A99" s="16" t="s">
        <v>41</v>
      </c>
      <c r="B99" s="36">
        <f t="shared" si="6"/>
        <v>21476.892224607269</v>
      </c>
      <c r="C99" s="36">
        <f t="shared" si="6"/>
        <v>766.2209967266765</v>
      </c>
      <c r="D99" s="36">
        <f t="shared" si="6"/>
        <v>9228.8374386401974</v>
      </c>
      <c r="E99" s="36">
        <f t="shared" si="6"/>
        <v>25820.527449075336</v>
      </c>
      <c r="F99" s="36">
        <f t="shared" si="6"/>
        <v>4619.8282438656288</v>
      </c>
      <c r="G99" s="36">
        <f t="shared" si="6"/>
        <v>45222.34619060321</v>
      </c>
      <c r="H99" s="36">
        <f t="shared" si="6"/>
        <v>52403.403749093181</v>
      </c>
      <c r="I99" s="36">
        <f t="shared" si="6"/>
        <v>17647.573727733467</v>
      </c>
      <c r="J99" s="36">
        <f t="shared" si="6"/>
        <v>33344.149525868794</v>
      </c>
      <c r="K99" s="36">
        <f t="shared" si="6"/>
        <v>10738.157105838294</v>
      </c>
      <c r="L99" s="36">
        <f t="shared" si="6"/>
        <v>47022.546836465946</v>
      </c>
      <c r="M99" s="36">
        <f t="shared" si="6"/>
        <v>81980.788067281828</v>
      </c>
      <c r="N99" s="36">
        <f t="shared" si="6"/>
        <v>39859.322536156309</v>
      </c>
      <c r="O99" s="36">
        <f t="shared" si="6"/>
        <v>13330.080552715077</v>
      </c>
      <c r="P99" s="36">
        <f t="shared" si="6"/>
        <v>29407.475519342817</v>
      </c>
      <c r="Q99" s="36">
        <f t="shared" si="6"/>
        <v>4631.4827748521238</v>
      </c>
      <c r="R99" s="36">
        <f t="shared" si="6"/>
        <v>47.367061133875396</v>
      </c>
      <c r="S99" s="19">
        <f t="shared" si="8"/>
        <v>437547.00000000006</v>
      </c>
      <c r="T99" s="19">
        <f t="shared" si="7"/>
        <v>184243</v>
      </c>
    </row>
    <row r="100" spans="1:20" x14ac:dyDescent="0.25">
      <c r="A100" s="16" t="s">
        <v>42</v>
      </c>
      <c r="B100" s="36">
        <f t="shared" si="6"/>
        <v>40626.725919612021</v>
      </c>
      <c r="C100" s="36">
        <f t="shared" si="6"/>
        <v>681.70833545369214</v>
      </c>
      <c r="D100" s="36">
        <f t="shared" si="6"/>
        <v>5905.7137984480933</v>
      </c>
      <c r="E100" s="36">
        <f t="shared" si="6"/>
        <v>21823.542260392791</v>
      </c>
      <c r="F100" s="36">
        <f t="shared" si="6"/>
        <v>1215.0203053291655</v>
      </c>
      <c r="G100" s="36">
        <f t="shared" si="6"/>
        <v>21165.021311127071</v>
      </c>
      <c r="H100" s="36">
        <f t="shared" si="6"/>
        <v>31664.566801405908</v>
      </c>
      <c r="I100" s="36">
        <f t="shared" si="6"/>
        <v>5021.0619125329968</v>
      </c>
      <c r="J100" s="36">
        <f t="shared" si="6"/>
        <v>8330.4371993014993</v>
      </c>
      <c r="K100" s="36">
        <f t="shared" si="6"/>
        <v>5284.9935360524041</v>
      </c>
      <c r="L100" s="36">
        <f t="shared" si="6"/>
        <v>23854.597821293049</v>
      </c>
      <c r="M100" s="36">
        <f t="shared" si="6"/>
        <v>39820.312410159437</v>
      </c>
      <c r="N100" s="36">
        <f t="shared" si="6"/>
        <v>19116.537609510397</v>
      </c>
      <c r="O100" s="36">
        <f t="shared" si="6"/>
        <v>6363.8553599555562</v>
      </c>
      <c r="P100" s="36">
        <f t="shared" si="6"/>
        <v>16929.825207399823</v>
      </c>
      <c r="Q100" s="36">
        <f t="shared" si="6"/>
        <v>750.73017549666611</v>
      </c>
      <c r="R100" s="36">
        <f t="shared" si="6"/>
        <v>5.3500365294505965</v>
      </c>
      <c r="S100" s="19">
        <f t="shared" si="8"/>
        <v>248560</v>
      </c>
      <c r="T100" s="19">
        <f t="shared" si="7"/>
        <v>83818</v>
      </c>
    </row>
    <row r="101" spans="1:20" x14ac:dyDescent="0.25">
      <c r="A101" s="16" t="s">
        <v>43</v>
      </c>
      <c r="B101" s="36">
        <f t="shared" si="6"/>
        <v>47047.972401935891</v>
      </c>
      <c r="C101" s="36">
        <f t="shared" si="6"/>
        <v>412.7442482414487</v>
      </c>
      <c r="D101" s="36">
        <f t="shared" si="6"/>
        <v>1946.1746177120608</v>
      </c>
      <c r="E101" s="36">
        <f t="shared" si="6"/>
        <v>21737.124019758739</v>
      </c>
      <c r="F101" s="36">
        <f t="shared" si="6"/>
        <v>1711.2155281542739</v>
      </c>
      <c r="G101" s="36">
        <f t="shared" si="6"/>
        <v>22656.327167503692</v>
      </c>
      <c r="H101" s="36">
        <f t="shared" si="6"/>
        <v>31965.57602238889</v>
      </c>
      <c r="I101" s="36">
        <f t="shared" si="6"/>
        <v>6469.3174694009067</v>
      </c>
      <c r="J101" s="36">
        <f t="shared" si="6"/>
        <v>10653.290105246859</v>
      </c>
      <c r="K101" s="36">
        <f t="shared" si="6"/>
        <v>5255.83413518005</v>
      </c>
      <c r="L101" s="36">
        <f t="shared" si="6"/>
        <v>19873.347367154529</v>
      </c>
      <c r="M101" s="36">
        <f t="shared" si="6"/>
        <v>55341.925722568129</v>
      </c>
      <c r="N101" s="36">
        <f t="shared" si="6"/>
        <v>18438.812585207103</v>
      </c>
      <c r="O101" s="36">
        <f t="shared" si="6"/>
        <v>5188.4097041360983</v>
      </c>
      <c r="P101" s="36">
        <f t="shared" si="6"/>
        <v>14082.146039735238</v>
      </c>
      <c r="Q101" s="36">
        <f t="shared" si="6"/>
        <v>2166.3845158311424</v>
      </c>
      <c r="R101" s="36">
        <f t="shared" si="6"/>
        <v>5.3983498449823788</v>
      </c>
      <c r="S101" s="19">
        <f t="shared" si="8"/>
        <v>264952</v>
      </c>
      <c r="T101" s="19">
        <f t="shared" si="7"/>
        <v>96277</v>
      </c>
    </row>
    <row r="102" spans="1:20" x14ac:dyDescent="0.25">
      <c r="A102" s="16" t="s">
        <v>44</v>
      </c>
      <c r="B102" s="36">
        <f>+B14+B36+B58+B80</f>
        <v>10643.536393078768</v>
      </c>
      <c r="C102" s="36">
        <f t="shared" si="6"/>
        <v>50.870326096172164</v>
      </c>
      <c r="D102" s="36">
        <f t="shared" si="6"/>
        <v>319.27034523320918</v>
      </c>
      <c r="E102" s="36">
        <f t="shared" si="6"/>
        <v>5565.6445614863733</v>
      </c>
      <c r="F102" s="36">
        <f t="shared" si="6"/>
        <v>435.43351005126522</v>
      </c>
      <c r="G102" s="36">
        <f t="shared" si="6"/>
        <v>7848.275906708499</v>
      </c>
      <c r="H102" s="36">
        <f t="shared" si="6"/>
        <v>9362.7410136424078</v>
      </c>
      <c r="I102" s="36">
        <f t="shared" si="6"/>
        <v>2314.7944726359892</v>
      </c>
      <c r="J102" s="36">
        <f t="shared" si="6"/>
        <v>3655.3845584346541</v>
      </c>
      <c r="K102" s="36">
        <f t="shared" si="6"/>
        <v>1461.7037214874404</v>
      </c>
      <c r="L102" s="36">
        <f t="shared" si="6"/>
        <v>6695.20381718094</v>
      </c>
      <c r="M102" s="36">
        <f t="shared" si="6"/>
        <v>27272.544287959259</v>
      </c>
      <c r="N102" s="36">
        <f t="shared" si="6"/>
        <v>8271.2599969673483</v>
      </c>
      <c r="O102" s="36">
        <f t="shared" si="6"/>
        <v>1864.3111930812208</v>
      </c>
      <c r="P102" s="36">
        <f t="shared" si="6"/>
        <v>3987.4321376496282</v>
      </c>
      <c r="Q102" s="36">
        <f t="shared" si="6"/>
        <v>152.59375830682686</v>
      </c>
      <c r="R102" s="36">
        <f t="shared" si="6"/>
        <v>0</v>
      </c>
      <c r="S102" s="19">
        <f t="shared" ref="S102:T109" si="9">+S14+S36+S58+S80</f>
        <v>89900.999999999985</v>
      </c>
      <c r="T102" s="19">
        <f t="shared" si="9"/>
        <v>21606</v>
      </c>
    </row>
    <row r="103" spans="1:20" x14ac:dyDescent="0.25">
      <c r="A103" s="16" t="s">
        <v>45</v>
      </c>
      <c r="B103" s="36">
        <f t="shared" si="6"/>
        <v>23489.712632890551</v>
      </c>
      <c r="C103" s="36">
        <f t="shared" si="6"/>
        <v>3187.4337915829933</v>
      </c>
      <c r="D103" s="36">
        <f t="shared" si="6"/>
        <v>8694.449635309149</v>
      </c>
      <c r="E103" s="36">
        <f t="shared" si="6"/>
        <v>34509.549383736201</v>
      </c>
      <c r="F103" s="36">
        <f t="shared" si="6"/>
        <v>3890.7019208307911</v>
      </c>
      <c r="G103" s="36">
        <f t="shared" si="6"/>
        <v>49652.213499250909</v>
      </c>
      <c r="H103" s="36">
        <f t="shared" si="6"/>
        <v>42304.52457155296</v>
      </c>
      <c r="I103" s="36">
        <f t="shared" si="6"/>
        <v>7639.5130639776989</v>
      </c>
      <c r="J103" s="36">
        <f t="shared" si="6"/>
        <v>26230.205140002101</v>
      </c>
      <c r="K103" s="36">
        <f t="shared" si="6"/>
        <v>9171.8018432441095</v>
      </c>
      <c r="L103" s="36">
        <f t="shared" si="6"/>
        <v>40645.165829401405</v>
      </c>
      <c r="M103" s="36">
        <f t="shared" si="6"/>
        <v>63665.378445794835</v>
      </c>
      <c r="N103" s="36">
        <f t="shared" si="6"/>
        <v>51042.951489103158</v>
      </c>
      <c r="O103" s="36">
        <f t="shared" si="6"/>
        <v>15894.298216339814</v>
      </c>
      <c r="P103" s="36">
        <f t="shared" si="6"/>
        <v>29489.438938596963</v>
      </c>
      <c r="Q103" s="36">
        <f t="shared" si="6"/>
        <v>1175.4286888666566</v>
      </c>
      <c r="R103" s="36">
        <f t="shared" si="6"/>
        <v>13.232909519660229</v>
      </c>
      <c r="S103" s="19">
        <f t="shared" si="8"/>
        <v>410696</v>
      </c>
      <c r="T103" s="19">
        <f t="shared" si="9"/>
        <v>166096</v>
      </c>
    </row>
    <row r="104" spans="1:20" x14ac:dyDescent="0.25">
      <c r="A104" s="16" t="s">
        <v>46</v>
      </c>
      <c r="B104" s="36">
        <f t="shared" si="6"/>
        <v>10962.201828296034</v>
      </c>
      <c r="C104" s="36">
        <f t="shared" si="6"/>
        <v>762.83138581311937</v>
      </c>
      <c r="D104" s="36">
        <f t="shared" si="6"/>
        <v>1542.5943103607315</v>
      </c>
      <c r="E104" s="36">
        <f t="shared" si="6"/>
        <v>22329.631994605727</v>
      </c>
      <c r="F104" s="36">
        <f t="shared" si="6"/>
        <v>1187.9242132570357</v>
      </c>
      <c r="G104" s="36">
        <f t="shared" si="6"/>
        <v>19323.049594416298</v>
      </c>
      <c r="H104" s="36">
        <f t="shared" si="6"/>
        <v>23862.449969213689</v>
      </c>
      <c r="I104" s="36">
        <f t="shared" si="6"/>
        <v>5450.4589752319598</v>
      </c>
      <c r="J104" s="36">
        <f t="shared" si="6"/>
        <v>8919.9390870927928</v>
      </c>
      <c r="K104" s="36">
        <f t="shared" si="6"/>
        <v>3568.1587910490989</v>
      </c>
      <c r="L104" s="36">
        <f t="shared" si="6"/>
        <v>12249.812855537039</v>
      </c>
      <c r="M104" s="36">
        <f t="shared" si="6"/>
        <v>47560.06295432958</v>
      </c>
      <c r="N104" s="36">
        <f t="shared" si="6"/>
        <v>36909.242785007256</v>
      </c>
      <c r="O104" s="36">
        <f t="shared" si="6"/>
        <v>5741.1380031427052</v>
      </c>
      <c r="P104" s="36">
        <f t="shared" si="6"/>
        <v>8004.9111350648272</v>
      </c>
      <c r="Q104" s="36">
        <f t="shared" si="6"/>
        <v>489.65532733995627</v>
      </c>
      <c r="R104" s="36">
        <f t="shared" si="6"/>
        <v>11.936790242143845</v>
      </c>
      <c r="S104" s="19">
        <f t="shared" si="8"/>
        <v>208875.99999999997</v>
      </c>
      <c r="T104" s="19">
        <f t="shared" si="9"/>
        <v>85106</v>
      </c>
    </row>
    <row r="105" spans="1:20" x14ac:dyDescent="0.25">
      <c r="A105" s="16" t="s">
        <v>47</v>
      </c>
      <c r="B105" s="36">
        <f t="shared" si="6"/>
        <v>8603.9000775124914</v>
      </c>
      <c r="C105" s="36">
        <f t="shared" si="6"/>
        <v>915.23328959071819</v>
      </c>
      <c r="D105" s="36">
        <f t="shared" si="6"/>
        <v>327.6033002232341</v>
      </c>
      <c r="E105" s="36">
        <f t="shared" si="6"/>
        <v>8002.728468685933</v>
      </c>
      <c r="F105" s="36">
        <f t="shared" si="6"/>
        <v>523.3392620665694</v>
      </c>
      <c r="G105" s="36">
        <f t="shared" si="6"/>
        <v>6323.9507191173361</v>
      </c>
      <c r="H105" s="36">
        <f t="shared" si="6"/>
        <v>7867.1929331930005</v>
      </c>
      <c r="I105" s="36">
        <f t="shared" si="6"/>
        <v>2918.2526398469236</v>
      </c>
      <c r="J105" s="36">
        <f t="shared" si="6"/>
        <v>6824.9069067969149</v>
      </c>
      <c r="K105" s="36">
        <f t="shared" si="6"/>
        <v>1686.7204752054099</v>
      </c>
      <c r="L105" s="36">
        <f t="shared" si="6"/>
        <v>6184.4751770864668</v>
      </c>
      <c r="M105" s="36">
        <f t="shared" si="6"/>
        <v>20327.246085541803</v>
      </c>
      <c r="N105" s="36">
        <f t="shared" si="6"/>
        <v>9249.9384506716124</v>
      </c>
      <c r="O105" s="36">
        <f t="shared" si="6"/>
        <v>3388.7987485468784</v>
      </c>
      <c r="P105" s="36">
        <f t="shared" si="6"/>
        <v>4058.2303846281993</v>
      </c>
      <c r="Q105" s="36">
        <f t="shared" si="6"/>
        <v>153.35565375647158</v>
      </c>
      <c r="R105" s="36">
        <f t="shared" si="6"/>
        <v>5.127427530041575</v>
      </c>
      <c r="S105" s="19">
        <f t="shared" si="8"/>
        <v>87361.000000000015</v>
      </c>
      <c r="T105" s="19">
        <f t="shared" si="9"/>
        <v>40442</v>
      </c>
    </row>
    <row r="106" spans="1:20" x14ac:dyDescent="0.25">
      <c r="A106" s="16" t="s">
        <v>48</v>
      </c>
      <c r="B106" s="36">
        <f t="shared" si="6"/>
        <v>12552.975039337309</v>
      </c>
      <c r="C106" s="36">
        <f t="shared" si="6"/>
        <v>19516.414888561849</v>
      </c>
      <c r="D106" s="36">
        <f t="shared" si="6"/>
        <v>1626.6792549863919</v>
      </c>
      <c r="E106" s="36">
        <f t="shared" si="6"/>
        <v>19934.611646754442</v>
      </c>
      <c r="F106" s="36">
        <f t="shared" si="6"/>
        <v>1644.6716495779697</v>
      </c>
      <c r="G106" s="36">
        <f t="shared" si="6"/>
        <v>14708.695986663699</v>
      </c>
      <c r="H106" s="36">
        <f t="shared" si="6"/>
        <v>30879.840766952453</v>
      </c>
      <c r="I106" s="36">
        <f t="shared" si="6"/>
        <v>5911.3664428187822</v>
      </c>
      <c r="J106" s="36">
        <f t="shared" si="6"/>
        <v>14533.389288695951</v>
      </c>
      <c r="K106" s="36">
        <f t="shared" si="6"/>
        <v>5884.0564009035679</v>
      </c>
      <c r="L106" s="36">
        <f t="shared" si="6"/>
        <v>20559.848859663991</v>
      </c>
      <c r="M106" s="36">
        <f t="shared" si="6"/>
        <v>41752.132173838399</v>
      </c>
      <c r="N106" s="36">
        <f t="shared" si="6"/>
        <v>40542.386198938621</v>
      </c>
      <c r="O106" s="36">
        <f t="shared" si="6"/>
        <v>8666.1608512334114</v>
      </c>
      <c r="P106" s="36">
        <f t="shared" si="6"/>
        <v>9921.2183389426082</v>
      </c>
      <c r="Q106" s="36">
        <f t="shared" si="6"/>
        <v>247.52875335794823</v>
      </c>
      <c r="R106" s="36">
        <f t="shared" si="6"/>
        <v>20.023458772603504</v>
      </c>
      <c r="S106" s="19">
        <f t="shared" si="8"/>
        <v>248902</v>
      </c>
      <c r="T106" s="19">
        <f t="shared" si="9"/>
        <v>72444</v>
      </c>
    </row>
    <row r="107" spans="1:20" x14ac:dyDescent="0.25">
      <c r="A107" s="16" t="s">
        <v>49</v>
      </c>
      <c r="B107" s="36">
        <f t="shared" si="6"/>
        <v>726.90748087878842</v>
      </c>
      <c r="C107" s="36">
        <f t="shared" si="6"/>
        <v>1115.9706288803468</v>
      </c>
      <c r="D107" s="36">
        <f t="shared" si="6"/>
        <v>263.86608301786202</v>
      </c>
      <c r="E107" s="36">
        <f t="shared" si="6"/>
        <v>642.96224350867442</v>
      </c>
      <c r="F107" s="36">
        <f t="shared" si="6"/>
        <v>265.76195183446112</v>
      </c>
      <c r="G107" s="36">
        <f t="shared" si="6"/>
        <v>1903.4822731371412</v>
      </c>
      <c r="H107" s="36">
        <f t="shared" si="6"/>
        <v>2720.9087482302789</v>
      </c>
      <c r="I107" s="36">
        <f t="shared" si="6"/>
        <v>316.94798996953375</v>
      </c>
      <c r="J107" s="36">
        <f t="shared" si="6"/>
        <v>945.16919519617727</v>
      </c>
      <c r="K107" s="36">
        <f t="shared" si="6"/>
        <v>399.30423361935101</v>
      </c>
      <c r="L107" s="36">
        <f t="shared" si="6"/>
        <v>1445.4787278536351</v>
      </c>
      <c r="M107" s="36">
        <f t="shared" si="6"/>
        <v>9781.2907425343747</v>
      </c>
      <c r="N107" s="36">
        <f t="shared" si="6"/>
        <v>3517.4562476368137</v>
      </c>
      <c r="O107" s="36">
        <f t="shared" si="6"/>
        <v>664.71269215057805</v>
      </c>
      <c r="P107" s="36">
        <f t="shared" si="6"/>
        <v>1344.6959122911035</v>
      </c>
      <c r="Q107" s="36">
        <f t="shared" si="6"/>
        <v>33.084849260878414</v>
      </c>
      <c r="R107" s="36">
        <f t="shared" si="6"/>
        <v>15</v>
      </c>
      <c r="S107" s="19">
        <f t="shared" si="8"/>
        <v>26102.999999999996</v>
      </c>
      <c r="T107" s="19">
        <f t="shared" si="9"/>
        <v>6262</v>
      </c>
    </row>
    <row r="108" spans="1:20" x14ac:dyDescent="0.25">
      <c r="A108" s="16" t="s">
        <v>50</v>
      </c>
      <c r="B108" s="36">
        <f t="shared" si="6"/>
        <v>1061.4396024985147</v>
      </c>
      <c r="C108" s="36">
        <f t="shared" si="6"/>
        <v>2115.8338401111982</v>
      </c>
      <c r="D108" s="36">
        <f t="shared" si="6"/>
        <v>1663.2765158637233</v>
      </c>
      <c r="E108" s="36">
        <f t="shared" si="6"/>
        <v>5804.0324002353163</v>
      </c>
      <c r="F108" s="36">
        <f t="shared" si="6"/>
        <v>358.60982939503867</v>
      </c>
      <c r="G108" s="36">
        <f t="shared" si="6"/>
        <v>4994.585173863642</v>
      </c>
      <c r="H108" s="36">
        <f t="shared" si="6"/>
        <v>7845.1444166959836</v>
      </c>
      <c r="I108" s="36">
        <f t="shared" si="6"/>
        <v>3595.7797612799404</v>
      </c>
      <c r="J108" s="36">
        <f t="shared" si="6"/>
        <v>5074.5481197695262</v>
      </c>
      <c r="K108" s="36">
        <f t="shared" si="6"/>
        <v>1303.6847326439154</v>
      </c>
      <c r="L108" s="36">
        <f t="shared" si="6"/>
        <v>8230.7744525126454</v>
      </c>
      <c r="M108" s="36">
        <f t="shared" si="6"/>
        <v>8860.9466164502846</v>
      </c>
      <c r="N108" s="36">
        <f t="shared" si="6"/>
        <v>3527.5073279964008</v>
      </c>
      <c r="O108" s="36">
        <f t="shared" si="6"/>
        <v>3598.6045696521574</v>
      </c>
      <c r="P108" s="36">
        <f t="shared" si="6"/>
        <v>3220.1390144939228</v>
      </c>
      <c r="Q108" s="36">
        <f t="shared" si="6"/>
        <v>7.097429390424665</v>
      </c>
      <c r="R108" s="36">
        <f t="shared" si="6"/>
        <v>13.996197147355852</v>
      </c>
      <c r="S108" s="19">
        <f t="shared" si="8"/>
        <v>61275.999999999985</v>
      </c>
      <c r="T108" s="19">
        <f t="shared" si="9"/>
        <v>16265</v>
      </c>
    </row>
    <row r="109" spans="1:20" x14ac:dyDescent="0.25">
      <c r="A109" s="18" t="s">
        <v>51</v>
      </c>
      <c r="B109" s="36">
        <f t="shared" si="6"/>
        <v>68116.240975016379</v>
      </c>
      <c r="C109" s="36">
        <f t="shared" ref="C109:R109" si="10">+C21+C43+C65+C87</f>
        <v>11413.14102750938</v>
      </c>
      <c r="D109" s="36">
        <f t="shared" si="10"/>
        <v>61354.038314018653</v>
      </c>
      <c r="E109" s="36">
        <f t="shared" si="10"/>
        <v>215382.36325028387</v>
      </c>
      <c r="F109" s="36">
        <f t="shared" si="10"/>
        <v>22185.730207362547</v>
      </c>
      <c r="G109" s="36">
        <f t="shared" si="10"/>
        <v>285845.63705447479</v>
      </c>
      <c r="H109" s="36">
        <f t="shared" si="10"/>
        <v>451272.57004983956</v>
      </c>
      <c r="I109" s="36">
        <f t="shared" si="10"/>
        <v>102519.12256540675</v>
      </c>
      <c r="J109" s="36">
        <f t="shared" si="10"/>
        <v>192957.60054913169</v>
      </c>
      <c r="K109" s="36">
        <f t="shared" si="10"/>
        <v>139042.19821720381</v>
      </c>
      <c r="L109" s="36">
        <f t="shared" si="10"/>
        <v>450748.21008227719</v>
      </c>
      <c r="M109" s="36">
        <f t="shared" si="10"/>
        <v>321788.497481075</v>
      </c>
      <c r="N109" s="36">
        <f t="shared" si="10"/>
        <v>189796.36574110197</v>
      </c>
      <c r="O109" s="36">
        <f t="shared" si="10"/>
        <v>102186.11514419437</v>
      </c>
      <c r="P109" s="36">
        <f t="shared" si="10"/>
        <v>229365.73463216011</v>
      </c>
      <c r="Q109" s="36">
        <f t="shared" si="10"/>
        <v>32973.894966742337</v>
      </c>
      <c r="R109" s="36">
        <f t="shared" si="10"/>
        <v>522.53974220134353</v>
      </c>
      <c r="S109" s="19">
        <f t="shared" si="8"/>
        <v>2877470.0000000005</v>
      </c>
      <c r="T109" s="19">
        <f t="shared" si="9"/>
        <v>512313</v>
      </c>
    </row>
    <row r="110" spans="1:20" x14ac:dyDescent="0.25">
      <c r="A110" s="20" t="s">
        <v>52</v>
      </c>
      <c r="B110" s="19">
        <f>+SUM(B94:B109)</f>
        <v>261469.24664686329</v>
      </c>
      <c r="C110" s="19">
        <f t="shared" ref="C110:R110" si="11">+SUM(C94:C109)</f>
        <v>42761.014676645718</v>
      </c>
      <c r="D110" s="19">
        <f t="shared" si="11"/>
        <v>137383.17600714593</v>
      </c>
      <c r="E110" s="19">
        <f t="shared" si="11"/>
        <v>412378.68623981252</v>
      </c>
      <c r="F110" s="19">
        <f t="shared" si="11"/>
        <v>42530.847303062998</v>
      </c>
      <c r="G110" s="19">
        <f t="shared" si="11"/>
        <v>534921.88233468856</v>
      </c>
      <c r="H110" s="19">
        <f t="shared" si="11"/>
        <v>755335.50883791107</v>
      </c>
      <c r="I110" s="19">
        <f t="shared" si="11"/>
        <v>183618.86207682535</v>
      </c>
      <c r="J110" s="19">
        <f t="shared" si="11"/>
        <v>342550.3366699249</v>
      </c>
      <c r="K110" s="19">
        <f t="shared" si="11"/>
        <v>196109.254483914</v>
      </c>
      <c r="L110" s="19">
        <f t="shared" si="11"/>
        <v>704970.13664593117</v>
      </c>
      <c r="M110" s="19">
        <f t="shared" si="11"/>
        <v>818744.11875480332</v>
      </c>
      <c r="N110" s="19">
        <f t="shared" si="11"/>
        <v>464466.70166982175</v>
      </c>
      <c r="O110" s="19">
        <f t="shared" si="11"/>
        <v>185005.29686968526</v>
      </c>
      <c r="P110" s="19">
        <f t="shared" si="11"/>
        <v>399453.92684478482</v>
      </c>
      <c r="Q110" s="19">
        <f t="shared" si="11"/>
        <v>49296.2295057179</v>
      </c>
      <c r="R110" s="19">
        <f t="shared" si="11"/>
        <v>850.77443246108987</v>
      </c>
      <c r="S110" s="19">
        <f>+SUM(B110:R110)</f>
        <v>5531845.9999999991</v>
      </c>
      <c r="T110" s="19">
        <f>+SUM(T94:T109)</f>
        <v>1459610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A2" sqref="A2:L2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8.75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x14ac:dyDescent="0.25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25">
        <v>1027.7537179916335</v>
      </c>
      <c r="C6" s="26">
        <v>145.32096949287541</v>
      </c>
      <c r="D6" s="26">
        <v>1061.8572058961965</v>
      </c>
      <c r="E6" s="26">
        <v>2583.4325351290854</v>
      </c>
      <c r="F6" s="26">
        <v>194.3004540244998</v>
      </c>
      <c r="G6" s="26">
        <v>3252.6156873060386</v>
      </c>
      <c r="H6" s="26">
        <v>3344.8980829451389</v>
      </c>
      <c r="I6" s="26">
        <v>1795.7909387043846</v>
      </c>
      <c r="J6" s="26">
        <v>2058.8898943160702</v>
      </c>
      <c r="K6" s="26">
        <v>812.88726367296215</v>
      </c>
      <c r="L6" s="26">
        <v>2478.9421838980206</v>
      </c>
      <c r="M6" s="26">
        <v>13014.246236530393</v>
      </c>
      <c r="N6" s="26">
        <v>3715.5056973152714</v>
      </c>
      <c r="O6" s="26">
        <v>859.92422232459307</v>
      </c>
      <c r="P6" s="26">
        <v>2496.2706410588694</v>
      </c>
      <c r="Q6" s="26">
        <v>806.44707573278481</v>
      </c>
      <c r="R6" s="27">
        <v>0.91719366118592371</v>
      </c>
      <c r="S6" s="15">
        <f>SUM(B6:R6)</f>
        <v>39650.000000000015</v>
      </c>
      <c r="T6" s="70">
        <v>7418</v>
      </c>
      <c r="U6" s="106"/>
      <c r="V6" s="106"/>
    </row>
    <row r="7" spans="1:22" x14ac:dyDescent="0.25">
      <c r="A7" s="16" t="s">
        <v>37</v>
      </c>
      <c r="B7" s="28">
        <v>107.62358976477697</v>
      </c>
      <c r="C7" s="29">
        <v>39.917072701891747</v>
      </c>
      <c r="D7" s="29">
        <v>3581.3245130542637</v>
      </c>
      <c r="E7" s="29">
        <v>2970.2258508864516</v>
      </c>
      <c r="F7" s="29">
        <v>309.80551000797914</v>
      </c>
      <c r="G7" s="29">
        <v>5165.334685268791</v>
      </c>
      <c r="H7" s="29">
        <v>8048.3232333050264</v>
      </c>
      <c r="I7" s="29">
        <v>3309.5932974116372</v>
      </c>
      <c r="J7" s="29">
        <v>3617.6474786822082</v>
      </c>
      <c r="K7" s="29">
        <v>1603.0528065652793</v>
      </c>
      <c r="L7" s="29">
        <v>5988.7032904451025</v>
      </c>
      <c r="M7" s="29">
        <v>16734.105827445743</v>
      </c>
      <c r="N7" s="29">
        <v>4622.7048530884713</v>
      </c>
      <c r="O7" s="29">
        <v>1277.5607462567389</v>
      </c>
      <c r="P7" s="29">
        <v>4333.2586336087606</v>
      </c>
      <c r="Q7" s="29">
        <v>1093.8186115068754</v>
      </c>
      <c r="R7" s="30">
        <v>0</v>
      </c>
      <c r="S7" s="17">
        <f t="shared" ref="S7:S21" si="0">SUM(B7:R7)</f>
        <v>62803.000000000007</v>
      </c>
      <c r="T7" s="71">
        <v>7504</v>
      </c>
      <c r="U7" s="106"/>
      <c r="V7" s="106"/>
    </row>
    <row r="8" spans="1:22" x14ac:dyDescent="0.25">
      <c r="A8" s="16" t="s">
        <v>38</v>
      </c>
      <c r="B8" s="28">
        <v>337.73326823646016</v>
      </c>
      <c r="C8" s="29">
        <v>17.857403352463194</v>
      </c>
      <c r="D8" s="29">
        <v>16791.640754642376</v>
      </c>
      <c r="E8" s="29">
        <v>10024.603301820358</v>
      </c>
      <c r="F8" s="29">
        <v>346.55928062367377</v>
      </c>
      <c r="G8" s="29">
        <v>14843.795781710536</v>
      </c>
      <c r="H8" s="29">
        <v>14115.659553984613</v>
      </c>
      <c r="I8" s="29">
        <v>6048.0426008965151</v>
      </c>
      <c r="J8" s="29">
        <v>8145.8801418780868</v>
      </c>
      <c r="K8" s="29">
        <v>4078.6929854599048</v>
      </c>
      <c r="L8" s="29">
        <v>18034.776912433899</v>
      </c>
      <c r="M8" s="29">
        <v>21089.869545795445</v>
      </c>
      <c r="N8" s="29">
        <v>6885.4758163478709</v>
      </c>
      <c r="O8" s="29">
        <v>2258.6736151740038</v>
      </c>
      <c r="P8" s="29">
        <v>9568.8056992342972</v>
      </c>
      <c r="Q8" s="29">
        <v>1579.9355452642526</v>
      </c>
      <c r="R8" s="30">
        <v>15.99779314526125</v>
      </c>
      <c r="S8" s="17">
        <f t="shared" si="0"/>
        <v>134184.00000000003</v>
      </c>
      <c r="T8" s="71">
        <v>11146</v>
      </c>
      <c r="U8" s="106"/>
      <c r="V8" s="106"/>
    </row>
    <row r="9" spans="1:22" x14ac:dyDescent="0.25">
      <c r="A9" s="16" t="s">
        <v>39</v>
      </c>
      <c r="B9" s="28">
        <v>3080.9431636954578</v>
      </c>
      <c r="C9" s="29">
        <v>28.203891636233728</v>
      </c>
      <c r="D9" s="29">
        <v>7419.3351323345978</v>
      </c>
      <c r="E9" s="29">
        <v>1820.8081646178562</v>
      </c>
      <c r="F9" s="29">
        <v>302.5109881431149</v>
      </c>
      <c r="G9" s="29">
        <v>5251.9693548221258</v>
      </c>
      <c r="H9" s="29">
        <v>5174.0861996046315</v>
      </c>
      <c r="I9" s="29">
        <v>1630.8161941026792</v>
      </c>
      <c r="J9" s="29">
        <v>3251.9131617116359</v>
      </c>
      <c r="K9" s="29">
        <v>1377.7898522338355</v>
      </c>
      <c r="L9" s="29">
        <v>6943.6583721848774</v>
      </c>
      <c r="M9" s="29">
        <v>12439.335246151275</v>
      </c>
      <c r="N9" s="29">
        <v>1707.6347708170399</v>
      </c>
      <c r="O9" s="29">
        <v>1233.7223161790182</v>
      </c>
      <c r="P9" s="29">
        <v>3449.719347353529</v>
      </c>
      <c r="Q9" s="29">
        <v>336.65440216814341</v>
      </c>
      <c r="R9" s="30">
        <v>3.8994422439576431</v>
      </c>
      <c r="S9" s="17">
        <f t="shared" si="0"/>
        <v>55453.000000000015</v>
      </c>
      <c r="T9" s="71">
        <v>6211</v>
      </c>
      <c r="U9" s="106"/>
      <c r="V9" s="106"/>
    </row>
    <row r="10" spans="1:22" x14ac:dyDescent="0.25">
      <c r="A10" s="16" t="s">
        <v>40</v>
      </c>
      <c r="B10" s="28">
        <v>7209.0799484096478</v>
      </c>
      <c r="C10" s="29">
        <v>593.8420181192389</v>
      </c>
      <c r="D10" s="29">
        <v>7467.8823163368606</v>
      </c>
      <c r="E10" s="29">
        <v>4826.7231709595653</v>
      </c>
      <c r="F10" s="29">
        <v>585.18038343207979</v>
      </c>
      <c r="G10" s="29">
        <v>16682.318236906722</v>
      </c>
      <c r="H10" s="29">
        <v>12802.286083631556</v>
      </c>
      <c r="I10" s="29">
        <v>6754.2667899409917</v>
      </c>
      <c r="J10" s="29">
        <v>4658.9497338347583</v>
      </c>
      <c r="K10" s="29">
        <v>3332.3747552110513</v>
      </c>
      <c r="L10" s="29">
        <v>14327.066459161188</v>
      </c>
      <c r="M10" s="29">
        <v>14770.558405509757</v>
      </c>
      <c r="N10" s="29">
        <v>10985.594023453627</v>
      </c>
      <c r="O10" s="29">
        <v>3097.1168654436246</v>
      </c>
      <c r="P10" s="29">
        <v>6890.4425591190648</v>
      </c>
      <c r="Q10" s="29">
        <v>1755.0194711366169</v>
      </c>
      <c r="R10" s="30">
        <v>109.29877939364111</v>
      </c>
      <c r="S10" s="17">
        <f t="shared" si="0"/>
        <v>116847.99999999999</v>
      </c>
      <c r="T10" s="71">
        <v>14849</v>
      </c>
      <c r="U10" s="106"/>
      <c r="V10" s="106"/>
    </row>
    <row r="11" spans="1:22" x14ac:dyDescent="0.25">
      <c r="A11" s="16" t="s">
        <v>41</v>
      </c>
      <c r="B11" s="28">
        <v>11938.706475704574</v>
      </c>
      <c r="C11" s="29">
        <v>351.63671467627751</v>
      </c>
      <c r="D11" s="29">
        <v>5509.5231693354181</v>
      </c>
      <c r="E11" s="29">
        <v>14161.446827065613</v>
      </c>
      <c r="F11" s="29">
        <v>1677.0383160646713</v>
      </c>
      <c r="G11" s="29">
        <v>37054.442936146064</v>
      </c>
      <c r="H11" s="29">
        <v>27882.958632572423</v>
      </c>
      <c r="I11" s="29">
        <v>13242.808875725274</v>
      </c>
      <c r="J11" s="29">
        <v>17773.894240463182</v>
      </c>
      <c r="K11" s="29">
        <v>9661.7968086000274</v>
      </c>
      <c r="L11" s="29">
        <v>34177.993466248736</v>
      </c>
      <c r="M11" s="29">
        <v>58458.978515843228</v>
      </c>
      <c r="N11" s="29">
        <v>22264.2204802212</v>
      </c>
      <c r="O11" s="29">
        <v>9383.1131397956251</v>
      </c>
      <c r="P11" s="29">
        <v>21752.81665783326</v>
      </c>
      <c r="Q11" s="29">
        <v>3841.8595445356341</v>
      </c>
      <c r="R11" s="30">
        <v>36.765199168806234</v>
      </c>
      <c r="S11" s="17">
        <f t="shared" si="0"/>
        <v>289170</v>
      </c>
      <c r="T11" s="71">
        <v>56248</v>
      </c>
      <c r="U11" s="106"/>
      <c r="V11" s="106"/>
    </row>
    <row r="12" spans="1:22" x14ac:dyDescent="0.25">
      <c r="A12" s="16" t="s">
        <v>42</v>
      </c>
      <c r="B12" s="28">
        <v>33972.451249836005</v>
      </c>
      <c r="C12" s="29">
        <v>564.26796042023727</v>
      </c>
      <c r="D12" s="29">
        <v>4874.8266185360944</v>
      </c>
      <c r="E12" s="29">
        <v>18261.612557837278</v>
      </c>
      <c r="F12" s="29">
        <v>950.92607360407396</v>
      </c>
      <c r="G12" s="29">
        <v>19240.074807049106</v>
      </c>
      <c r="H12" s="29">
        <v>24622.04063507693</v>
      </c>
      <c r="I12" s="29">
        <v>4398.5121325237278</v>
      </c>
      <c r="J12" s="29">
        <v>6656.0531490189296</v>
      </c>
      <c r="K12" s="29">
        <v>4892.6657324651478</v>
      </c>
      <c r="L12" s="29">
        <v>15475.163231102995</v>
      </c>
      <c r="M12" s="29">
        <v>35050.239042256522</v>
      </c>
      <c r="N12" s="29">
        <v>9251.5721813572272</v>
      </c>
      <c r="O12" s="29">
        <v>5129.675177314195</v>
      </c>
      <c r="P12" s="29">
        <v>11071.162182167489</v>
      </c>
      <c r="Q12" s="29">
        <v>594.66963054354778</v>
      </c>
      <c r="R12" s="30">
        <v>5.08763889050622</v>
      </c>
      <c r="S12" s="17">
        <f t="shared" si="0"/>
        <v>195011.00000000003</v>
      </c>
      <c r="T12" s="71">
        <v>35711</v>
      </c>
      <c r="U12" s="106"/>
      <c r="V12" s="106"/>
    </row>
    <row r="13" spans="1:22" x14ac:dyDescent="0.25">
      <c r="A13" s="16" t="s">
        <v>43</v>
      </c>
      <c r="B13" s="28">
        <v>28656.494630808898</v>
      </c>
      <c r="C13" s="29">
        <v>56.378057805375583</v>
      </c>
      <c r="D13" s="29">
        <v>734.14227939310229</v>
      </c>
      <c r="E13" s="29">
        <v>11656.202349941517</v>
      </c>
      <c r="F13" s="29">
        <v>1001.5718085916853</v>
      </c>
      <c r="G13" s="29">
        <v>16167.417870814492</v>
      </c>
      <c r="H13" s="29">
        <v>20308.084301121766</v>
      </c>
      <c r="I13" s="29">
        <v>5520.0246501861566</v>
      </c>
      <c r="J13" s="29">
        <v>5934.506641970991</v>
      </c>
      <c r="K13" s="29">
        <v>4601.7675986166123</v>
      </c>
      <c r="L13" s="29">
        <v>14496.983032484732</v>
      </c>
      <c r="M13" s="29">
        <v>40660.278180287722</v>
      </c>
      <c r="N13" s="29">
        <v>10471.35740543511</v>
      </c>
      <c r="O13" s="29">
        <v>3957.2026022798418</v>
      </c>
      <c r="P13" s="29">
        <v>9475.372406552453</v>
      </c>
      <c r="Q13" s="29">
        <v>185.0471791549935</v>
      </c>
      <c r="R13" s="30">
        <v>5.1690045545894323</v>
      </c>
      <c r="S13" s="17">
        <f t="shared" si="0"/>
        <v>173888.00000000006</v>
      </c>
      <c r="T13" s="71">
        <v>23610</v>
      </c>
      <c r="U13" s="106"/>
      <c r="V13" s="106"/>
    </row>
    <row r="14" spans="1:22" x14ac:dyDescent="0.25">
      <c r="A14" s="16" t="s">
        <v>44</v>
      </c>
      <c r="B14" s="28">
        <v>6942.8430637891925</v>
      </c>
      <c r="C14" s="29">
        <v>43.086875195505222</v>
      </c>
      <c r="D14" s="29">
        <v>188.35155973180349</v>
      </c>
      <c r="E14" s="29">
        <v>3561.7597421212658</v>
      </c>
      <c r="F14" s="29">
        <v>253.62493090576038</v>
      </c>
      <c r="G14" s="29">
        <v>6727.8358183492437</v>
      </c>
      <c r="H14" s="29">
        <v>6024.7392506529832</v>
      </c>
      <c r="I14" s="29">
        <v>1386.1565733454308</v>
      </c>
      <c r="J14" s="29">
        <v>2316.2146372820957</v>
      </c>
      <c r="K14" s="29">
        <v>1297.7960528818044</v>
      </c>
      <c r="L14" s="29">
        <v>4424.2291064629826</v>
      </c>
      <c r="M14" s="29">
        <v>21519.435359502313</v>
      </c>
      <c r="N14" s="29">
        <v>6213.9863153574443</v>
      </c>
      <c r="O14" s="29">
        <v>1574.8759211842382</v>
      </c>
      <c r="P14" s="29">
        <v>2946.4934832018025</v>
      </c>
      <c r="Q14" s="29">
        <v>112.57131003613246</v>
      </c>
      <c r="R14" s="30">
        <v>0</v>
      </c>
      <c r="S14" s="17">
        <f t="shared" si="0"/>
        <v>65534</v>
      </c>
      <c r="T14" s="71">
        <v>7003</v>
      </c>
      <c r="U14" s="106"/>
      <c r="V14" s="106"/>
    </row>
    <row r="15" spans="1:22" x14ac:dyDescent="0.25">
      <c r="A15" s="16" t="s">
        <v>45</v>
      </c>
      <c r="B15" s="28">
        <v>11648.244972811159</v>
      </c>
      <c r="C15" s="29">
        <v>2292.0638499134002</v>
      </c>
      <c r="D15" s="29">
        <v>1263.6837550556543</v>
      </c>
      <c r="E15" s="29">
        <v>18141.546305668446</v>
      </c>
      <c r="F15" s="29">
        <v>1598.377772041259</v>
      </c>
      <c r="G15" s="29">
        <v>39727.460328891779</v>
      </c>
      <c r="H15" s="29">
        <v>24442.859780652572</v>
      </c>
      <c r="I15" s="29">
        <v>5663.2983705555707</v>
      </c>
      <c r="J15" s="29">
        <v>14331.725687593773</v>
      </c>
      <c r="K15" s="29">
        <v>7675.3783208298337</v>
      </c>
      <c r="L15" s="29">
        <v>26166.099894089137</v>
      </c>
      <c r="M15" s="29">
        <v>37281.095846419368</v>
      </c>
      <c r="N15" s="29">
        <v>24382.412826230004</v>
      </c>
      <c r="O15" s="29">
        <v>12171.307737592544</v>
      </c>
      <c r="P15" s="29">
        <v>20769.809742953032</v>
      </c>
      <c r="Q15" s="29">
        <v>393.0680344188836</v>
      </c>
      <c r="R15" s="30">
        <v>12.566774283537759</v>
      </c>
      <c r="S15" s="17">
        <f t="shared" si="0"/>
        <v>247960.99999999991</v>
      </c>
      <c r="T15" s="71">
        <v>35640</v>
      </c>
      <c r="U15" s="106"/>
      <c r="V15" s="106"/>
    </row>
    <row r="16" spans="1:22" x14ac:dyDescent="0.25">
      <c r="A16" s="16" t="s">
        <v>46</v>
      </c>
      <c r="B16" s="28">
        <v>4486.4346518243374</v>
      </c>
      <c r="C16" s="29">
        <v>569.41529482793203</v>
      </c>
      <c r="D16" s="29">
        <v>343.24866448773963</v>
      </c>
      <c r="E16" s="29">
        <v>8637.9747278045943</v>
      </c>
      <c r="F16" s="29">
        <v>872.3311978191158</v>
      </c>
      <c r="G16" s="29">
        <v>14361.001268133919</v>
      </c>
      <c r="H16" s="29">
        <v>14566.174007304071</v>
      </c>
      <c r="I16" s="29">
        <v>4836.2192893802358</v>
      </c>
      <c r="J16" s="29">
        <v>3822.5680715280096</v>
      </c>
      <c r="K16" s="29">
        <v>3246.6656290592186</v>
      </c>
      <c r="L16" s="29">
        <v>7334.4014050218429</v>
      </c>
      <c r="M16" s="29">
        <v>26202.817779683286</v>
      </c>
      <c r="N16" s="29">
        <v>14076.2608846281</v>
      </c>
      <c r="O16" s="29">
        <v>3894.5174645325169</v>
      </c>
      <c r="P16" s="29">
        <v>5443.132126395587</v>
      </c>
      <c r="Q16" s="29">
        <v>313.97447201641194</v>
      </c>
      <c r="R16" s="30">
        <v>2.8630655530853817</v>
      </c>
      <c r="S16" s="17">
        <f t="shared" si="0"/>
        <v>113010.00000000001</v>
      </c>
      <c r="T16" s="71">
        <v>14296</v>
      </c>
      <c r="U16" s="106"/>
      <c r="V16" s="106"/>
    </row>
    <row r="17" spans="1:22" x14ac:dyDescent="0.25">
      <c r="A17" s="16" t="s">
        <v>47</v>
      </c>
      <c r="B17" s="28">
        <v>4760.8359458839113</v>
      </c>
      <c r="C17" s="29">
        <v>546.66143034522918</v>
      </c>
      <c r="D17" s="29">
        <v>151.41688647007516</v>
      </c>
      <c r="E17" s="29">
        <v>4557.8471762951394</v>
      </c>
      <c r="F17" s="29">
        <v>200.93008784732226</v>
      </c>
      <c r="G17" s="29">
        <v>5045.9395850230321</v>
      </c>
      <c r="H17" s="29">
        <v>5178.1583104477631</v>
      </c>
      <c r="I17" s="29">
        <v>2482.8920197023581</v>
      </c>
      <c r="J17" s="29">
        <v>2522.1249330650007</v>
      </c>
      <c r="K17" s="29">
        <v>1492.7312620415173</v>
      </c>
      <c r="L17" s="29">
        <v>4653.2426422720255</v>
      </c>
      <c r="M17" s="29">
        <v>15208.281747931678</v>
      </c>
      <c r="N17" s="29">
        <v>6567.6297617922883</v>
      </c>
      <c r="O17" s="29">
        <v>3060.4610257634395</v>
      </c>
      <c r="P17" s="29">
        <v>3437.3689372256067</v>
      </c>
      <c r="Q17" s="29">
        <v>58.586169757049099</v>
      </c>
      <c r="R17" s="30">
        <v>4.8920781365681423</v>
      </c>
      <c r="S17" s="17">
        <f t="shared" si="0"/>
        <v>59930.000000000007</v>
      </c>
      <c r="T17" s="71">
        <v>13722</v>
      </c>
      <c r="U17" s="106"/>
      <c r="V17" s="106"/>
    </row>
    <row r="18" spans="1:22" x14ac:dyDescent="0.25">
      <c r="A18" s="16" t="s">
        <v>48</v>
      </c>
      <c r="B18" s="28">
        <v>6576.0502521117705</v>
      </c>
      <c r="C18" s="29">
        <v>12881.254884232058</v>
      </c>
      <c r="D18" s="29">
        <v>315.84284023280924</v>
      </c>
      <c r="E18" s="29">
        <v>12432.032376215036</v>
      </c>
      <c r="F18" s="29">
        <v>628.78533631970072</v>
      </c>
      <c r="G18" s="29">
        <v>11459.455909464232</v>
      </c>
      <c r="H18" s="29">
        <v>17312.166369720147</v>
      </c>
      <c r="I18" s="29">
        <v>4311.2182569470015</v>
      </c>
      <c r="J18" s="29">
        <v>7108.2080191360119</v>
      </c>
      <c r="K18" s="29">
        <v>5359.7786291028706</v>
      </c>
      <c r="L18" s="29">
        <v>12590.106263245025</v>
      </c>
      <c r="M18" s="29">
        <v>26928.648241669172</v>
      </c>
      <c r="N18" s="29">
        <v>8183.2025704963407</v>
      </c>
      <c r="O18" s="29">
        <v>4756.7479423608302</v>
      </c>
      <c r="P18" s="29">
        <v>7026.3325984865478</v>
      </c>
      <c r="Q18" s="29">
        <v>108.20413987713934</v>
      </c>
      <c r="R18" s="30">
        <v>0.96537038329958802</v>
      </c>
      <c r="S18" s="17">
        <f t="shared" si="0"/>
        <v>137979</v>
      </c>
      <c r="T18" s="71">
        <v>17046</v>
      </c>
      <c r="U18" s="106"/>
      <c r="V18" s="106"/>
    </row>
    <row r="19" spans="1:22" x14ac:dyDescent="0.25">
      <c r="A19" s="16" t="s">
        <v>49</v>
      </c>
      <c r="B19" s="28">
        <v>613.53135233214937</v>
      </c>
      <c r="C19" s="29">
        <v>781.67952138646456</v>
      </c>
      <c r="D19" s="29">
        <v>95.410438355347637</v>
      </c>
      <c r="E19" s="29">
        <v>346.63456797328911</v>
      </c>
      <c r="F19" s="29">
        <v>235.4987879477859</v>
      </c>
      <c r="G19" s="29">
        <v>939.15949725911003</v>
      </c>
      <c r="H19" s="29">
        <v>1843.0299366863887</v>
      </c>
      <c r="I19" s="29">
        <v>272.17917887673468</v>
      </c>
      <c r="J19" s="29">
        <v>601.9266126995326</v>
      </c>
      <c r="K19" s="29">
        <v>379.70642643606141</v>
      </c>
      <c r="L19" s="29">
        <v>1155.3833622997456</v>
      </c>
      <c r="M19" s="29">
        <v>7116.6482220483631</v>
      </c>
      <c r="N19" s="29">
        <v>1360.0970012703376</v>
      </c>
      <c r="O19" s="29">
        <v>547.57534939004972</v>
      </c>
      <c r="P19" s="29">
        <v>976.60190582630116</v>
      </c>
      <c r="Q19" s="29">
        <v>3.9378392123371193</v>
      </c>
      <c r="R19" s="30">
        <v>0</v>
      </c>
      <c r="S19" s="17">
        <f t="shared" si="0"/>
        <v>17269</v>
      </c>
      <c r="T19" s="71">
        <v>2947</v>
      </c>
      <c r="U19" s="106"/>
      <c r="V19" s="106"/>
    </row>
    <row r="20" spans="1:22" x14ac:dyDescent="0.25">
      <c r="A20" s="16" t="s">
        <v>50</v>
      </c>
      <c r="B20" s="28">
        <v>689.06890756302516</v>
      </c>
      <c r="C20" s="29">
        <v>1718.4368496334698</v>
      </c>
      <c r="D20" s="29">
        <v>1517.5254514571782</v>
      </c>
      <c r="E20" s="29">
        <v>4652.8101823708203</v>
      </c>
      <c r="F20" s="29">
        <v>325.09224924012153</v>
      </c>
      <c r="G20" s="29">
        <v>4408.2962274271395</v>
      </c>
      <c r="H20" s="29">
        <v>5492.4020382621129</v>
      </c>
      <c r="I20" s="29">
        <v>3108.0129894510992</v>
      </c>
      <c r="J20" s="29">
        <v>3926.4177275165375</v>
      </c>
      <c r="K20" s="29">
        <v>1158.7691757554085</v>
      </c>
      <c r="L20" s="29">
        <v>4025.8011979259782</v>
      </c>
      <c r="M20" s="29">
        <v>7165.7771857679236</v>
      </c>
      <c r="N20" s="29">
        <v>2050.4571696763805</v>
      </c>
      <c r="O20" s="29">
        <v>968.91845163597338</v>
      </c>
      <c r="P20" s="29">
        <v>2442.750625782227</v>
      </c>
      <c r="Q20" s="29">
        <v>5.7045235115322717</v>
      </c>
      <c r="R20" s="30">
        <v>4.7590470230645447</v>
      </c>
      <c r="S20" s="17">
        <f t="shared" si="0"/>
        <v>43660.999999999985</v>
      </c>
      <c r="T20" s="71">
        <v>7116</v>
      </c>
      <c r="U20" s="106"/>
      <c r="V20" s="106"/>
    </row>
    <row r="21" spans="1:22" x14ac:dyDescent="0.25">
      <c r="A21" s="18" t="s">
        <v>51</v>
      </c>
      <c r="B21" s="31">
        <v>37869.351111058291</v>
      </c>
      <c r="C21" s="32">
        <v>2430.7126478169257</v>
      </c>
      <c r="D21" s="32">
        <v>8474.3691901247967</v>
      </c>
      <c r="E21" s="32">
        <v>132953.60987217294</v>
      </c>
      <c r="F21" s="32">
        <v>6972.3028651092418</v>
      </c>
      <c r="G21" s="32">
        <v>191788.29497738153</v>
      </c>
      <c r="H21" s="32">
        <v>242615.4956775743</v>
      </c>
      <c r="I21" s="32">
        <v>73910.29613855225</v>
      </c>
      <c r="J21" s="32">
        <v>101481.97727758391</v>
      </c>
      <c r="K21" s="32">
        <v>116451.42004522411</v>
      </c>
      <c r="L21" s="32">
        <v>301972.82613066584</v>
      </c>
      <c r="M21" s="32">
        <v>212313.70766290132</v>
      </c>
      <c r="N21" s="32">
        <v>103877.95657510057</v>
      </c>
      <c r="O21" s="32">
        <v>58674.686179956858</v>
      </c>
      <c r="P21" s="32">
        <v>167526.79861692071</v>
      </c>
      <c r="Q21" s="32">
        <v>13543.985336361242</v>
      </c>
      <c r="R21" s="33">
        <v>450.20969549486017</v>
      </c>
      <c r="S21" s="19">
        <f t="shared" si="0"/>
        <v>1773308</v>
      </c>
      <c r="T21" s="72">
        <v>158005</v>
      </c>
      <c r="U21" s="106"/>
      <c r="V21" s="106"/>
    </row>
    <row r="22" spans="1:22" x14ac:dyDescent="0.25">
      <c r="A22" s="20" t="s">
        <v>52</v>
      </c>
      <c r="B22" s="21">
        <f t="shared" ref="B22:Q22" si="1">SUM(B6:B21)</f>
        <v>159917.14630182128</v>
      </c>
      <c r="C22" s="21">
        <f t="shared" si="1"/>
        <v>23060.735441555575</v>
      </c>
      <c r="D22" s="21">
        <f t="shared" si="1"/>
        <v>59790.380775444319</v>
      </c>
      <c r="E22" s="21">
        <f t="shared" si="1"/>
        <v>251589.26970887926</v>
      </c>
      <c r="F22" s="21">
        <f t="shared" si="1"/>
        <v>16454.836041722087</v>
      </c>
      <c r="G22" s="21">
        <f t="shared" si="1"/>
        <v>392115.41297195386</v>
      </c>
      <c r="H22" s="21">
        <f t="shared" si="1"/>
        <v>433773.36209354247</v>
      </c>
      <c r="I22" s="21">
        <f t="shared" si="1"/>
        <v>138670.12829630205</v>
      </c>
      <c r="J22" s="21">
        <f t="shared" si="1"/>
        <v>188208.89740828073</v>
      </c>
      <c r="K22" s="21">
        <f t="shared" si="1"/>
        <v>167423.27334415563</v>
      </c>
      <c r="L22" s="21">
        <f t="shared" si="1"/>
        <v>474245.37694994209</v>
      </c>
      <c r="M22" s="21">
        <f t="shared" si="1"/>
        <v>565954.02304574347</v>
      </c>
      <c r="N22" s="21">
        <f t="shared" si="1"/>
        <v>236616.06833258728</v>
      </c>
      <c r="O22" s="21">
        <f t="shared" si="1"/>
        <v>112846.07875718409</v>
      </c>
      <c r="P22" s="21">
        <f t="shared" si="1"/>
        <v>279607.13616371958</v>
      </c>
      <c r="Q22" s="21">
        <f t="shared" si="1"/>
        <v>24733.483285233575</v>
      </c>
      <c r="R22" s="21">
        <f>SUM(R6:R21)</f>
        <v>653.39108193236348</v>
      </c>
      <c r="S22" s="22">
        <f>SUM(S6:S21)</f>
        <v>3525659</v>
      </c>
      <c r="T22" s="21">
        <f>SUM(T6:T21)</f>
        <v>418472</v>
      </c>
      <c r="U22" s="106"/>
      <c r="V22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8.75" x14ac:dyDescent="0.3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x14ac:dyDescent="0.25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x14ac:dyDescent="0.25">
      <c r="A28" s="14" t="s">
        <v>36</v>
      </c>
      <c r="B28" s="36">
        <v>93</v>
      </c>
      <c r="C28" s="36">
        <v>85</v>
      </c>
      <c r="D28" s="36">
        <v>102</v>
      </c>
      <c r="E28" s="36">
        <v>509</v>
      </c>
      <c r="F28" s="36">
        <v>54</v>
      </c>
      <c r="G28" s="36">
        <v>442</v>
      </c>
      <c r="H28" s="36">
        <v>2002</v>
      </c>
      <c r="I28" s="36">
        <v>520</v>
      </c>
      <c r="J28" s="36">
        <v>501</v>
      </c>
      <c r="K28" s="36">
        <v>70</v>
      </c>
      <c r="L28" s="36">
        <v>1130</v>
      </c>
      <c r="M28" s="36">
        <v>649</v>
      </c>
      <c r="N28" s="36">
        <v>630</v>
      </c>
      <c r="O28" s="36">
        <v>298</v>
      </c>
      <c r="P28" s="36">
        <v>328</v>
      </c>
      <c r="Q28" s="36">
        <v>11</v>
      </c>
      <c r="R28" s="36">
        <v>0</v>
      </c>
      <c r="S28" s="65">
        <f>+SUM(B28:R28)</f>
        <v>7424</v>
      </c>
      <c r="T28" s="65">
        <v>3537</v>
      </c>
      <c r="U28" s="106"/>
      <c r="V28" s="106"/>
    </row>
    <row r="29" spans="1:22" x14ac:dyDescent="0.25">
      <c r="A29" s="16" t="s">
        <v>37</v>
      </c>
      <c r="B29" s="36">
        <v>44</v>
      </c>
      <c r="C29" s="36">
        <v>204</v>
      </c>
      <c r="D29" s="36">
        <v>535</v>
      </c>
      <c r="E29" s="36">
        <v>1682</v>
      </c>
      <c r="F29" s="36">
        <v>93</v>
      </c>
      <c r="G29" s="36">
        <v>1239</v>
      </c>
      <c r="H29" s="36">
        <v>1828</v>
      </c>
      <c r="I29" s="36">
        <v>719</v>
      </c>
      <c r="J29" s="36">
        <v>1201</v>
      </c>
      <c r="K29" s="36">
        <v>118</v>
      </c>
      <c r="L29" s="36">
        <v>1665</v>
      </c>
      <c r="M29" s="36">
        <v>1362</v>
      </c>
      <c r="N29" s="36">
        <v>1412</v>
      </c>
      <c r="O29" s="36">
        <v>420</v>
      </c>
      <c r="P29" s="36">
        <v>525</v>
      </c>
      <c r="Q29" s="36">
        <v>75</v>
      </c>
      <c r="R29" s="36">
        <v>53</v>
      </c>
      <c r="S29" s="65">
        <f t="shared" ref="S29:S43" si="2">+SUM(B29:R29)</f>
        <v>13175</v>
      </c>
      <c r="T29" s="65">
        <v>6274</v>
      </c>
      <c r="U29" s="106"/>
      <c r="V29" s="106"/>
    </row>
    <row r="30" spans="1:22" x14ac:dyDescent="0.25">
      <c r="A30" s="16" t="s">
        <v>38</v>
      </c>
      <c r="B30" s="36">
        <v>66</v>
      </c>
      <c r="C30" s="36">
        <v>59</v>
      </c>
      <c r="D30" s="36">
        <v>782</v>
      </c>
      <c r="E30" s="36">
        <v>1770</v>
      </c>
      <c r="F30" s="36">
        <v>945</v>
      </c>
      <c r="G30" s="36">
        <v>2086</v>
      </c>
      <c r="H30" s="36">
        <v>4183</v>
      </c>
      <c r="I30" s="36">
        <v>815</v>
      </c>
      <c r="J30" s="36">
        <v>2533</v>
      </c>
      <c r="K30" s="36">
        <v>276</v>
      </c>
      <c r="L30" s="36">
        <v>9248</v>
      </c>
      <c r="M30" s="36">
        <v>3477</v>
      </c>
      <c r="N30" s="36">
        <v>3749</v>
      </c>
      <c r="O30" s="36">
        <v>752</v>
      </c>
      <c r="P30" s="36">
        <v>2684</v>
      </c>
      <c r="Q30" s="36">
        <v>13</v>
      </c>
      <c r="R30" s="36">
        <v>0</v>
      </c>
      <c r="S30" s="65">
        <f t="shared" si="2"/>
        <v>33438</v>
      </c>
      <c r="T30" s="65">
        <v>12436</v>
      </c>
      <c r="U30" s="106"/>
      <c r="V30" s="106"/>
    </row>
    <row r="31" spans="1:22" x14ac:dyDescent="0.25">
      <c r="A31" s="16" t="s">
        <v>39</v>
      </c>
      <c r="B31" s="36">
        <v>385</v>
      </c>
      <c r="C31" s="36">
        <v>107</v>
      </c>
      <c r="D31" s="36">
        <v>489</v>
      </c>
      <c r="E31" s="36">
        <v>450</v>
      </c>
      <c r="F31" s="36">
        <v>14</v>
      </c>
      <c r="G31" s="36">
        <v>778</v>
      </c>
      <c r="H31" s="36">
        <v>1384</v>
      </c>
      <c r="I31" s="36">
        <v>491</v>
      </c>
      <c r="J31" s="36">
        <v>931</v>
      </c>
      <c r="K31" s="36">
        <v>48</v>
      </c>
      <c r="L31" s="36">
        <v>1574</v>
      </c>
      <c r="M31" s="36">
        <v>1900</v>
      </c>
      <c r="N31" s="36">
        <v>611</v>
      </c>
      <c r="O31" s="36">
        <v>57</v>
      </c>
      <c r="P31" s="36">
        <v>516</v>
      </c>
      <c r="Q31" s="36">
        <v>1</v>
      </c>
      <c r="R31" s="36">
        <v>0</v>
      </c>
      <c r="S31" s="65">
        <f t="shared" si="2"/>
        <v>9736</v>
      </c>
      <c r="T31" s="65">
        <v>1532</v>
      </c>
      <c r="U31" s="106"/>
      <c r="V31" s="106"/>
    </row>
    <row r="32" spans="1:22" x14ac:dyDescent="0.25">
      <c r="A32" s="16" t="s">
        <v>40</v>
      </c>
      <c r="B32" s="36">
        <v>1418</v>
      </c>
      <c r="C32" s="36">
        <v>9</v>
      </c>
      <c r="D32" s="36">
        <v>1101</v>
      </c>
      <c r="E32" s="36">
        <v>906</v>
      </c>
      <c r="F32" s="36">
        <v>65</v>
      </c>
      <c r="G32" s="36">
        <v>1164</v>
      </c>
      <c r="H32" s="36">
        <v>4509</v>
      </c>
      <c r="I32" s="36">
        <v>626</v>
      </c>
      <c r="J32" s="36">
        <v>1862</v>
      </c>
      <c r="K32" s="36">
        <v>129</v>
      </c>
      <c r="L32" s="36">
        <v>2063</v>
      </c>
      <c r="M32" s="36">
        <v>9177</v>
      </c>
      <c r="N32" s="36">
        <v>2860</v>
      </c>
      <c r="O32" s="36">
        <v>7310</v>
      </c>
      <c r="P32" s="36">
        <v>743</v>
      </c>
      <c r="Q32" s="36">
        <v>9</v>
      </c>
      <c r="R32" s="36">
        <v>0</v>
      </c>
      <c r="S32" s="65">
        <f t="shared" si="2"/>
        <v>33951</v>
      </c>
      <c r="T32" s="65">
        <v>11337</v>
      </c>
      <c r="U32" s="106"/>
      <c r="V32" s="106"/>
    </row>
    <row r="33" spans="1:22" x14ac:dyDescent="0.25">
      <c r="A33" s="16" t="s">
        <v>41</v>
      </c>
      <c r="B33" s="36">
        <v>1981</v>
      </c>
      <c r="C33" s="36">
        <v>260</v>
      </c>
      <c r="D33" s="36">
        <v>872</v>
      </c>
      <c r="E33" s="36">
        <v>3303</v>
      </c>
      <c r="F33" s="36">
        <v>141</v>
      </c>
      <c r="G33" s="36">
        <v>3781</v>
      </c>
      <c r="H33" s="36">
        <v>10047</v>
      </c>
      <c r="I33" s="36">
        <v>449</v>
      </c>
      <c r="J33" s="36">
        <v>5872</v>
      </c>
      <c r="K33" s="36">
        <v>314</v>
      </c>
      <c r="L33" s="36">
        <v>5638</v>
      </c>
      <c r="M33" s="36">
        <v>8045</v>
      </c>
      <c r="N33" s="36">
        <v>4475</v>
      </c>
      <c r="O33" s="36">
        <v>1664</v>
      </c>
      <c r="P33" s="36">
        <v>1053</v>
      </c>
      <c r="Q33" s="36">
        <v>445</v>
      </c>
      <c r="R33" s="36">
        <v>0</v>
      </c>
      <c r="S33" s="65">
        <f t="shared" si="2"/>
        <v>48340</v>
      </c>
      <c r="T33" s="65">
        <v>21161</v>
      </c>
      <c r="U33" s="106"/>
      <c r="V33" s="106"/>
    </row>
    <row r="34" spans="1:22" x14ac:dyDescent="0.25">
      <c r="A34" s="16" t="s">
        <v>42</v>
      </c>
      <c r="B34" s="36">
        <v>391</v>
      </c>
      <c r="C34" s="36">
        <v>8</v>
      </c>
      <c r="D34" s="36">
        <v>119</v>
      </c>
      <c r="E34" s="36">
        <v>633</v>
      </c>
      <c r="F34" s="36">
        <v>41</v>
      </c>
      <c r="G34" s="36">
        <v>458</v>
      </c>
      <c r="H34" s="36">
        <v>3027</v>
      </c>
      <c r="I34" s="36">
        <v>100</v>
      </c>
      <c r="J34" s="36">
        <v>878</v>
      </c>
      <c r="K34" s="36">
        <v>143</v>
      </c>
      <c r="L34" s="36">
        <v>7181</v>
      </c>
      <c r="M34" s="36">
        <v>1409</v>
      </c>
      <c r="N34" s="36">
        <v>6667</v>
      </c>
      <c r="O34" s="36">
        <v>783</v>
      </c>
      <c r="P34" s="36">
        <v>4652</v>
      </c>
      <c r="Q34" s="36">
        <v>17</v>
      </c>
      <c r="R34" s="36">
        <v>0</v>
      </c>
      <c r="S34" s="65">
        <f t="shared" si="2"/>
        <v>26507</v>
      </c>
      <c r="T34" s="65">
        <v>7995</v>
      </c>
      <c r="U34" s="106"/>
      <c r="V34" s="106"/>
    </row>
    <row r="35" spans="1:22" x14ac:dyDescent="0.25">
      <c r="A35" s="16" t="s">
        <v>43</v>
      </c>
      <c r="B35" s="36">
        <v>14124</v>
      </c>
      <c r="C35" s="36">
        <v>8</v>
      </c>
      <c r="D35" s="36">
        <v>106</v>
      </c>
      <c r="E35" s="36">
        <v>8101</v>
      </c>
      <c r="F35" s="36">
        <v>500</v>
      </c>
      <c r="G35" s="36">
        <v>4520</v>
      </c>
      <c r="H35" s="36">
        <v>9600</v>
      </c>
      <c r="I35" s="36">
        <v>605</v>
      </c>
      <c r="J35" s="36">
        <v>3335</v>
      </c>
      <c r="K35" s="36">
        <v>466</v>
      </c>
      <c r="L35" s="36">
        <v>4380</v>
      </c>
      <c r="M35" s="36">
        <v>13023</v>
      </c>
      <c r="N35" s="36">
        <v>5080</v>
      </c>
      <c r="O35" s="36">
        <v>1081</v>
      </c>
      <c r="P35" s="36">
        <v>3315</v>
      </c>
      <c r="Q35" s="36">
        <v>13</v>
      </c>
      <c r="R35" s="36">
        <v>0</v>
      </c>
      <c r="S35" s="65">
        <f t="shared" si="2"/>
        <v>68257</v>
      </c>
      <c r="T35" s="65">
        <v>16920</v>
      </c>
      <c r="U35" s="106"/>
      <c r="V35" s="106"/>
    </row>
    <row r="36" spans="1:22" x14ac:dyDescent="0.25">
      <c r="A36" s="16" t="s">
        <v>44</v>
      </c>
      <c r="B36" s="36">
        <v>2498</v>
      </c>
      <c r="C36" s="36">
        <v>5</v>
      </c>
      <c r="D36" s="36">
        <v>61</v>
      </c>
      <c r="E36" s="36">
        <v>1308</v>
      </c>
      <c r="F36" s="36">
        <v>163</v>
      </c>
      <c r="G36" s="36">
        <v>517</v>
      </c>
      <c r="H36" s="36">
        <v>2860</v>
      </c>
      <c r="I36" s="36">
        <v>782</v>
      </c>
      <c r="J36" s="36">
        <v>1118</v>
      </c>
      <c r="K36" s="36">
        <v>85</v>
      </c>
      <c r="L36" s="36">
        <v>1275</v>
      </c>
      <c r="M36" s="36">
        <v>3979</v>
      </c>
      <c r="N36" s="36">
        <v>1632</v>
      </c>
      <c r="O36" s="36">
        <v>186</v>
      </c>
      <c r="P36" s="36">
        <v>721</v>
      </c>
      <c r="Q36" s="36">
        <v>11</v>
      </c>
      <c r="R36" s="36">
        <v>0</v>
      </c>
      <c r="S36" s="65">
        <f t="shared" si="2"/>
        <v>17201</v>
      </c>
      <c r="T36" s="65">
        <v>13116</v>
      </c>
      <c r="U36" s="106"/>
      <c r="V36" s="106"/>
    </row>
    <row r="37" spans="1:22" x14ac:dyDescent="0.25">
      <c r="A37" s="16" t="s">
        <v>45</v>
      </c>
      <c r="B37" s="36">
        <v>8529</v>
      </c>
      <c r="C37" s="36">
        <v>474</v>
      </c>
      <c r="D37" s="36">
        <v>468</v>
      </c>
      <c r="E37" s="36">
        <v>11914</v>
      </c>
      <c r="F37" s="36">
        <v>546</v>
      </c>
      <c r="G37" s="36">
        <v>4925</v>
      </c>
      <c r="H37" s="36">
        <v>13553</v>
      </c>
      <c r="I37" s="36">
        <v>1237</v>
      </c>
      <c r="J37" s="36">
        <v>6352</v>
      </c>
      <c r="K37" s="36">
        <v>826</v>
      </c>
      <c r="L37" s="36">
        <v>10569</v>
      </c>
      <c r="M37" s="36">
        <v>16380</v>
      </c>
      <c r="N37" s="36">
        <v>7178</v>
      </c>
      <c r="O37" s="36">
        <v>2495</v>
      </c>
      <c r="P37" s="36">
        <v>4828</v>
      </c>
      <c r="Q37" s="36">
        <v>39</v>
      </c>
      <c r="R37" s="36">
        <v>0</v>
      </c>
      <c r="S37" s="65">
        <f t="shared" si="2"/>
        <v>90313</v>
      </c>
      <c r="T37" s="65">
        <v>27359</v>
      </c>
      <c r="U37" s="106"/>
      <c r="V37" s="106"/>
    </row>
    <row r="38" spans="1:22" x14ac:dyDescent="0.25">
      <c r="A38" s="16" t="s">
        <v>46</v>
      </c>
      <c r="B38" s="36">
        <v>3172</v>
      </c>
      <c r="C38" s="36">
        <v>78</v>
      </c>
      <c r="D38" s="36">
        <v>154</v>
      </c>
      <c r="E38" s="36">
        <v>2499</v>
      </c>
      <c r="F38" s="36">
        <v>70</v>
      </c>
      <c r="G38" s="36">
        <v>2609</v>
      </c>
      <c r="H38" s="36">
        <v>5056</v>
      </c>
      <c r="I38" s="36">
        <v>181</v>
      </c>
      <c r="J38" s="36">
        <v>4028</v>
      </c>
      <c r="K38" s="36">
        <v>167</v>
      </c>
      <c r="L38" s="36">
        <v>3710</v>
      </c>
      <c r="M38" s="36">
        <v>19200</v>
      </c>
      <c r="N38" s="36">
        <v>10200</v>
      </c>
      <c r="O38" s="36">
        <v>1672</v>
      </c>
      <c r="P38" s="36">
        <v>1345</v>
      </c>
      <c r="Q38" s="36">
        <v>46</v>
      </c>
      <c r="R38" s="36">
        <v>0</v>
      </c>
      <c r="S38" s="65">
        <f t="shared" si="2"/>
        <v>54187</v>
      </c>
      <c r="T38" s="65">
        <v>15453</v>
      </c>
      <c r="U38" s="106"/>
      <c r="V38" s="106"/>
    </row>
    <row r="39" spans="1:22" x14ac:dyDescent="0.25">
      <c r="A39" s="16" t="s">
        <v>47</v>
      </c>
      <c r="B39" s="36">
        <v>2658</v>
      </c>
      <c r="C39" s="36">
        <v>202</v>
      </c>
      <c r="D39" s="36">
        <v>36</v>
      </c>
      <c r="E39" s="36">
        <v>3197</v>
      </c>
      <c r="F39" s="36">
        <v>157</v>
      </c>
      <c r="G39" s="36">
        <v>653</v>
      </c>
      <c r="H39" s="36">
        <v>2230</v>
      </c>
      <c r="I39" s="36">
        <v>171</v>
      </c>
      <c r="J39" s="36">
        <v>4148</v>
      </c>
      <c r="K39" s="36">
        <v>116</v>
      </c>
      <c r="L39" s="36">
        <v>1192</v>
      </c>
      <c r="M39" s="36">
        <v>4362</v>
      </c>
      <c r="N39" s="36">
        <v>1225</v>
      </c>
      <c r="O39" s="36">
        <v>192</v>
      </c>
      <c r="P39" s="36">
        <v>416</v>
      </c>
      <c r="Q39" s="36">
        <v>12</v>
      </c>
      <c r="R39" s="36">
        <v>0</v>
      </c>
      <c r="S39" s="65">
        <f t="shared" si="2"/>
        <v>20967</v>
      </c>
      <c r="T39" s="65">
        <v>5232</v>
      </c>
      <c r="U39" s="106"/>
      <c r="V39" s="106"/>
    </row>
    <row r="40" spans="1:22" x14ac:dyDescent="0.25">
      <c r="A40" s="16" t="s">
        <v>48</v>
      </c>
      <c r="B40" s="36">
        <v>4124</v>
      </c>
      <c r="C40" s="36">
        <v>5681</v>
      </c>
      <c r="D40" s="36">
        <v>178</v>
      </c>
      <c r="E40" s="36">
        <v>4616</v>
      </c>
      <c r="F40" s="36">
        <v>556</v>
      </c>
      <c r="G40" s="36">
        <v>1857</v>
      </c>
      <c r="H40" s="36">
        <v>11308</v>
      </c>
      <c r="I40" s="36">
        <v>1201</v>
      </c>
      <c r="J40" s="36">
        <v>6446</v>
      </c>
      <c r="K40" s="36">
        <v>225</v>
      </c>
      <c r="L40" s="36">
        <v>6783</v>
      </c>
      <c r="M40" s="36">
        <v>13030</v>
      </c>
      <c r="N40" s="36">
        <v>11035</v>
      </c>
      <c r="O40" s="36">
        <v>2851</v>
      </c>
      <c r="P40" s="36">
        <v>2226</v>
      </c>
      <c r="Q40" s="36">
        <v>57</v>
      </c>
      <c r="R40" s="36">
        <v>15</v>
      </c>
      <c r="S40" s="65">
        <f t="shared" si="2"/>
        <v>72189</v>
      </c>
      <c r="T40" s="65">
        <v>15561</v>
      </c>
      <c r="U40" s="106"/>
      <c r="V40" s="106"/>
    </row>
    <row r="41" spans="1:22" x14ac:dyDescent="0.25">
      <c r="A41" s="16" t="s">
        <v>49</v>
      </c>
      <c r="B41" s="36">
        <v>16</v>
      </c>
      <c r="C41" s="36">
        <v>246</v>
      </c>
      <c r="D41" s="36">
        <v>6</v>
      </c>
      <c r="E41" s="36">
        <v>285</v>
      </c>
      <c r="F41" s="36">
        <v>7</v>
      </c>
      <c r="G41" s="36">
        <v>194</v>
      </c>
      <c r="H41" s="36">
        <v>784</v>
      </c>
      <c r="I41" s="36">
        <v>35</v>
      </c>
      <c r="J41" s="36">
        <v>317</v>
      </c>
      <c r="K41" s="36">
        <v>5</v>
      </c>
      <c r="L41" s="36">
        <v>224</v>
      </c>
      <c r="M41" s="36">
        <v>2356</v>
      </c>
      <c r="N41" s="36">
        <v>491</v>
      </c>
      <c r="O41" s="36">
        <v>101</v>
      </c>
      <c r="P41" s="36">
        <v>222</v>
      </c>
      <c r="Q41" s="36">
        <v>0</v>
      </c>
      <c r="R41" s="36">
        <v>15</v>
      </c>
      <c r="S41" s="65">
        <f t="shared" si="2"/>
        <v>5304</v>
      </c>
      <c r="T41" s="65">
        <v>811</v>
      </c>
      <c r="U41" s="106"/>
      <c r="V41" s="106"/>
    </row>
    <row r="42" spans="1:22" x14ac:dyDescent="0.25">
      <c r="A42" s="16" t="s">
        <v>50</v>
      </c>
      <c r="B42" s="36">
        <v>321</v>
      </c>
      <c r="C42" s="36">
        <v>277</v>
      </c>
      <c r="D42" s="36">
        <v>27</v>
      </c>
      <c r="E42" s="36">
        <v>858</v>
      </c>
      <c r="F42" s="36">
        <v>4</v>
      </c>
      <c r="G42" s="36">
        <v>228</v>
      </c>
      <c r="H42" s="36">
        <v>1935</v>
      </c>
      <c r="I42" s="36">
        <v>270</v>
      </c>
      <c r="J42" s="36">
        <v>851</v>
      </c>
      <c r="K42" s="36">
        <v>75</v>
      </c>
      <c r="L42" s="36">
        <v>3894</v>
      </c>
      <c r="M42" s="36">
        <v>1222</v>
      </c>
      <c r="N42" s="36">
        <v>1379</v>
      </c>
      <c r="O42" s="36">
        <v>2578</v>
      </c>
      <c r="P42" s="36">
        <v>617</v>
      </c>
      <c r="Q42" s="36">
        <v>1</v>
      </c>
      <c r="R42" s="36">
        <v>9</v>
      </c>
      <c r="S42" s="65">
        <f t="shared" si="2"/>
        <v>14546</v>
      </c>
      <c r="T42" s="65">
        <v>4634</v>
      </c>
      <c r="U42" s="106"/>
      <c r="V42" s="106"/>
    </row>
    <row r="43" spans="1:22" x14ac:dyDescent="0.25">
      <c r="A43" s="18" t="s">
        <v>51</v>
      </c>
      <c r="B43" s="36">
        <v>10864</v>
      </c>
      <c r="C43" s="36">
        <v>1981</v>
      </c>
      <c r="D43" s="36">
        <v>4883</v>
      </c>
      <c r="E43" s="36">
        <v>43594</v>
      </c>
      <c r="F43" s="36">
        <v>1332</v>
      </c>
      <c r="G43" s="36">
        <v>19762</v>
      </c>
      <c r="H43" s="36">
        <v>150230</v>
      </c>
      <c r="I43" s="36">
        <v>9083</v>
      </c>
      <c r="J43" s="36">
        <v>58966</v>
      </c>
      <c r="K43" s="36">
        <v>11130</v>
      </c>
      <c r="L43" s="36">
        <v>101824</v>
      </c>
      <c r="M43" s="36">
        <v>43314</v>
      </c>
      <c r="N43" s="36">
        <v>40616</v>
      </c>
      <c r="O43" s="36">
        <v>37405</v>
      </c>
      <c r="P43" s="36">
        <v>22706</v>
      </c>
      <c r="Q43" s="36">
        <v>536</v>
      </c>
      <c r="R43" s="36">
        <v>10</v>
      </c>
      <c r="S43" s="65">
        <f t="shared" si="2"/>
        <v>558236</v>
      </c>
      <c r="T43" s="65">
        <v>73258</v>
      </c>
      <c r="U43" s="106"/>
      <c r="V43" s="106"/>
    </row>
    <row r="44" spans="1:22" x14ac:dyDescent="0.25">
      <c r="A44" s="20" t="s">
        <v>52</v>
      </c>
      <c r="B44" s="63">
        <f>+SUM(B28:B43)</f>
        <v>50684</v>
      </c>
      <c r="C44" s="63">
        <f t="shared" ref="C44:R44" si="3">+SUM(C28:C43)</f>
        <v>9684</v>
      </c>
      <c r="D44" s="63">
        <f t="shared" si="3"/>
        <v>9919</v>
      </c>
      <c r="E44" s="63">
        <f t="shared" si="3"/>
        <v>85625</v>
      </c>
      <c r="F44" s="63">
        <f t="shared" si="3"/>
        <v>4688</v>
      </c>
      <c r="G44" s="63">
        <f t="shared" si="3"/>
        <v>45213</v>
      </c>
      <c r="H44" s="63">
        <f t="shared" si="3"/>
        <v>224536</v>
      </c>
      <c r="I44" s="63">
        <f t="shared" si="3"/>
        <v>17285</v>
      </c>
      <c r="J44" s="63">
        <f t="shared" si="3"/>
        <v>99339</v>
      </c>
      <c r="K44" s="63">
        <f t="shared" si="3"/>
        <v>14193</v>
      </c>
      <c r="L44" s="63">
        <f t="shared" si="3"/>
        <v>162350</v>
      </c>
      <c r="M44" s="63">
        <f t="shared" si="3"/>
        <v>142885</v>
      </c>
      <c r="N44" s="63">
        <f t="shared" si="3"/>
        <v>99240</v>
      </c>
      <c r="O44" s="63">
        <f t="shared" si="3"/>
        <v>59845</v>
      </c>
      <c r="P44" s="63">
        <f t="shared" si="3"/>
        <v>46897</v>
      </c>
      <c r="Q44" s="63">
        <f t="shared" si="3"/>
        <v>1286</v>
      </c>
      <c r="R44" s="63">
        <f t="shared" si="3"/>
        <v>102</v>
      </c>
      <c r="S44" s="65">
        <f>+SUM(S28:S43)</f>
        <v>1073771</v>
      </c>
      <c r="T44" s="65">
        <f>+SUM(T28:T43)</f>
        <v>236616</v>
      </c>
      <c r="U44" s="106"/>
      <c r="V44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8.75" x14ac:dyDescent="0.3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x14ac:dyDescent="0.25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x14ac:dyDescent="0.25">
      <c r="A50" s="14" t="s">
        <v>36</v>
      </c>
      <c r="B50" s="67">
        <v>46</v>
      </c>
      <c r="C50" s="67">
        <v>21</v>
      </c>
      <c r="D50" s="67">
        <v>0</v>
      </c>
      <c r="E50" s="67">
        <v>18</v>
      </c>
      <c r="F50" s="67">
        <v>0</v>
      </c>
      <c r="G50" s="67">
        <v>0</v>
      </c>
      <c r="H50" s="67">
        <v>578</v>
      </c>
      <c r="I50" s="67">
        <v>49</v>
      </c>
      <c r="J50" s="67">
        <v>21</v>
      </c>
      <c r="K50" s="67">
        <v>0</v>
      </c>
      <c r="L50" s="67">
        <v>66</v>
      </c>
      <c r="M50" s="67">
        <v>0</v>
      </c>
      <c r="N50" s="67">
        <v>54</v>
      </c>
      <c r="O50" s="67">
        <v>0</v>
      </c>
      <c r="P50" s="67">
        <v>2</v>
      </c>
      <c r="Q50" s="67">
        <v>0</v>
      </c>
      <c r="R50" s="67">
        <v>0</v>
      </c>
      <c r="S50" s="65">
        <v>855</v>
      </c>
      <c r="T50" s="65">
        <v>174</v>
      </c>
      <c r="U50" s="106"/>
      <c r="V50" s="106"/>
    </row>
    <row r="51" spans="1:22" x14ac:dyDescent="0.25">
      <c r="A51" s="16" t="s">
        <v>37</v>
      </c>
      <c r="B51" s="67">
        <v>15</v>
      </c>
      <c r="C51" s="67">
        <v>0</v>
      </c>
      <c r="D51" s="67">
        <v>0</v>
      </c>
      <c r="E51" s="67">
        <v>53</v>
      </c>
      <c r="F51" s="67">
        <v>0</v>
      </c>
      <c r="G51" s="67">
        <v>0</v>
      </c>
      <c r="H51" s="67">
        <v>281</v>
      </c>
      <c r="I51" s="67">
        <v>9</v>
      </c>
      <c r="J51" s="67">
        <v>418</v>
      </c>
      <c r="K51" s="67">
        <v>0</v>
      </c>
      <c r="L51" s="67">
        <v>118</v>
      </c>
      <c r="M51" s="67">
        <v>0</v>
      </c>
      <c r="N51" s="67">
        <v>143</v>
      </c>
      <c r="O51" s="67">
        <v>0</v>
      </c>
      <c r="P51" s="67">
        <v>78</v>
      </c>
      <c r="Q51" s="67">
        <v>0</v>
      </c>
      <c r="R51" s="67">
        <v>0</v>
      </c>
      <c r="S51" s="65">
        <v>1115</v>
      </c>
      <c r="T51" s="65">
        <v>198</v>
      </c>
      <c r="U51" s="106"/>
      <c r="V51" s="106"/>
    </row>
    <row r="52" spans="1:22" x14ac:dyDescent="0.25">
      <c r="A52" s="16" t="s">
        <v>38</v>
      </c>
      <c r="B52" s="67">
        <v>0</v>
      </c>
      <c r="C52" s="67">
        <v>14</v>
      </c>
      <c r="D52" s="67">
        <v>85</v>
      </c>
      <c r="E52" s="67">
        <v>303</v>
      </c>
      <c r="F52" s="67">
        <v>0</v>
      </c>
      <c r="G52" s="67">
        <v>194</v>
      </c>
      <c r="H52" s="67">
        <v>493</v>
      </c>
      <c r="I52" s="67">
        <v>74</v>
      </c>
      <c r="J52" s="67">
        <v>299</v>
      </c>
      <c r="K52" s="67">
        <v>0</v>
      </c>
      <c r="L52" s="67">
        <v>551</v>
      </c>
      <c r="M52" s="67">
        <v>0</v>
      </c>
      <c r="N52" s="67">
        <v>72</v>
      </c>
      <c r="O52" s="67">
        <v>1</v>
      </c>
      <c r="P52" s="67">
        <v>22</v>
      </c>
      <c r="Q52" s="67">
        <v>0</v>
      </c>
      <c r="R52" s="67">
        <v>0</v>
      </c>
      <c r="S52" s="65">
        <v>2108</v>
      </c>
      <c r="T52" s="65">
        <v>278</v>
      </c>
      <c r="U52" s="106"/>
      <c r="V52" s="106"/>
    </row>
    <row r="53" spans="1:22" x14ac:dyDescent="0.25">
      <c r="A53" s="16" t="s">
        <v>39</v>
      </c>
      <c r="B53" s="67">
        <v>73</v>
      </c>
      <c r="C53" s="67">
        <v>0</v>
      </c>
      <c r="D53" s="67">
        <v>215</v>
      </c>
      <c r="E53" s="67">
        <v>665</v>
      </c>
      <c r="F53" s="67">
        <v>3</v>
      </c>
      <c r="G53" s="67">
        <v>100</v>
      </c>
      <c r="H53" s="67">
        <v>208</v>
      </c>
      <c r="I53" s="67">
        <v>85</v>
      </c>
      <c r="J53" s="67">
        <v>220</v>
      </c>
      <c r="K53" s="67">
        <v>0</v>
      </c>
      <c r="L53" s="67">
        <v>298</v>
      </c>
      <c r="M53" s="67">
        <v>0</v>
      </c>
      <c r="N53" s="67">
        <v>221</v>
      </c>
      <c r="O53" s="67">
        <v>48</v>
      </c>
      <c r="P53" s="67">
        <v>231</v>
      </c>
      <c r="Q53" s="67">
        <v>0</v>
      </c>
      <c r="R53" s="67">
        <v>0</v>
      </c>
      <c r="S53" s="65">
        <v>2367</v>
      </c>
      <c r="T53" s="65">
        <v>156</v>
      </c>
      <c r="U53" s="106"/>
      <c r="V53" s="106"/>
    </row>
    <row r="54" spans="1:22" x14ac:dyDescent="0.25">
      <c r="A54" s="16" t="s">
        <v>40</v>
      </c>
      <c r="B54" s="67">
        <v>242</v>
      </c>
      <c r="C54" s="67">
        <v>1</v>
      </c>
      <c r="D54" s="67">
        <v>60</v>
      </c>
      <c r="E54" s="67">
        <v>1014</v>
      </c>
      <c r="F54" s="67">
        <v>65</v>
      </c>
      <c r="G54" s="67">
        <v>8</v>
      </c>
      <c r="H54" s="67">
        <v>754</v>
      </c>
      <c r="I54" s="67">
        <v>51</v>
      </c>
      <c r="J54" s="67">
        <v>258</v>
      </c>
      <c r="K54" s="67">
        <v>0</v>
      </c>
      <c r="L54" s="67">
        <v>265</v>
      </c>
      <c r="M54" s="67">
        <v>0</v>
      </c>
      <c r="N54" s="67">
        <v>654</v>
      </c>
      <c r="O54" s="67">
        <v>11</v>
      </c>
      <c r="P54" s="67">
        <v>76</v>
      </c>
      <c r="Q54" s="67">
        <v>0</v>
      </c>
      <c r="R54" s="67">
        <v>0</v>
      </c>
      <c r="S54" s="65">
        <v>3459</v>
      </c>
      <c r="T54" s="65">
        <v>4537</v>
      </c>
      <c r="U54" s="106"/>
      <c r="V54" s="106"/>
    </row>
    <row r="55" spans="1:22" x14ac:dyDescent="0.25">
      <c r="A55" s="16" t="s">
        <v>41</v>
      </c>
      <c r="B55" s="67">
        <v>5954</v>
      </c>
      <c r="C55" s="67">
        <v>140</v>
      </c>
      <c r="D55" s="67">
        <v>1084</v>
      </c>
      <c r="E55" s="67">
        <v>7219</v>
      </c>
      <c r="F55" s="67">
        <v>2582</v>
      </c>
      <c r="G55" s="67">
        <v>2113</v>
      </c>
      <c r="H55" s="67">
        <v>10517</v>
      </c>
      <c r="I55" s="67">
        <v>2995</v>
      </c>
      <c r="J55" s="67">
        <v>8009</v>
      </c>
      <c r="K55" s="67">
        <v>200</v>
      </c>
      <c r="L55" s="67">
        <v>5700</v>
      </c>
      <c r="M55" s="67">
        <v>13378</v>
      </c>
      <c r="N55" s="67">
        <v>11525</v>
      </c>
      <c r="O55" s="67">
        <v>1869</v>
      </c>
      <c r="P55" s="67">
        <v>5256</v>
      </c>
      <c r="Q55" s="67">
        <v>0</v>
      </c>
      <c r="R55" s="67">
        <v>9</v>
      </c>
      <c r="S55" s="65">
        <v>78550</v>
      </c>
      <c r="T55" s="65">
        <v>26797</v>
      </c>
      <c r="U55" s="106"/>
      <c r="V55" s="106"/>
    </row>
    <row r="56" spans="1:22" x14ac:dyDescent="0.25">
      <c r="A56" s="16" t="s">
        <v>42</v>
      </c>
      <c r="B56" s="67">
        <v>2375</v>
      </c>
      <c r="C56" s="67">
        <v>2</v>
      </c>
      <c r="D56" s="67">
        <v>135</v>
      </c>
      <c r="E56" s="67">
        <v>1880</v>
      </c>
      <c r="F56" s="67">
        <v>49</v>
      </c>
      <c r="G56" s="67">
        <v>44</v>
      </c>
      <c r="H56" s="67">
        <v>2555</v>
      </c>
      <c r="I56" s="67">
        <v>284</v>
      </c>
      <c r="J56" s="67">
        <v>372</v>
      </c>
      <c r="K56" s="67">
        <v>0</v>
      </c>
      <c r="L56" s="67">
        <v>213</v>
      </c>
      <c r="M56" s="67">
        <v>1691</v>
      </c>
      <c r="N56" s="67">
        <v>1059</v>
      </c>
      <c r="O56" s="67">
        <v>180</v>
      </c>
      <c r="P56" s="67">
        <v>240</v>
      </c>
      <c r="Q56" s="67">
        <v>0</v>
      </c>
      <c r="R56" s="67">
        <v>0</v>
      </c>
      <c r="S56" s="65">
        <v>11079</v>
      </c>
      <c r="T56" s="65">
        <v>10097</v>
      </c>
      <c r="U56" s="106"/>
      <c r="V56" s="106"/>
    </row>
    <row r="57" spans="1:22" x14ac:dyDescent="0.25">
      <c r="A57" s="16" t="s">
        <v>43</v>
      </c>
      <c r="B57" s="67">
        <v>1021</v>
      </c>
      <c r="C57" s="67">
        <v>4</v>
      </c>
      <c r="D57" s="67">
        <v>18</v>
      </c>
      <c r="E57" s="67">
        <v>1195</v>
      </c>
      <c r="F57" s="67">
        <v>17</v>
      </c>
      <c r="G57" s="67">
        <v>145</v>
      </c>
      <c r="H57" s="67">
        <v>976</v>
      </c>
      <c r="I57" s="67">
        <v>120</v>
      </c>
      <c r="J57" s="67">
        <v>1008</v>
      </c>
      <c r="K57" s="67">
        <v>8</v>
      </c>
      <c r="L57" s="67">
        <v>320</v>
      </c>
      <c r="M57" s="67">
        <v>0</v>
      </c>
      <c r="N57" s="67">
        <v>411</v>
      </c>
      <c r="O57" s="67">
        <v>20</v>
      </c>
      <c r="P57" s="67">
        <v>176</v>
      </c>
      <c r="Q57" s="67">
        <v>0</v>
      </c>
      <c r="R57" s="67">
        <v>0</v>
      </c>
      <c r="S57" s="65">
        <v>5439</v>
      </c>
      <c r="T57" s="65">
        <v>5646</v>
      </c>
      <c r="U57" s="106"/>
      <c r="V57" s="106"/>
    </row>
    <row r="58" spans="1:22" x14ac:dyDescent="0.25">
      <c r="A58" s="16" t="s">
        <v>44</v>
      </c>
      <c r="B58" s="68">
        <v>705</v>
      </c>
      <c r="C58" s="68">
        <v>0</v>
      </c>
      <c r="D58" s="68">
        <v>22</v>
      </c>
      <c r="E58" s="68">
        <v>451</v>
      </c>
      <c r="F58" s="68">
        <v>0</v>
      </c>
      <c r="G58" s="68">
        <v>74</v>
      </c>
      <c r="H58" s="68">
        <v>137</v>
      </c>
      <c r="I58" s="68">
        <v>6</v>
      </c>
      <c r="J58" s="68">
        <v>63</v>
      </c>
      <c r="K58" s="68">
        <v>0</v>
      </c>
      <c r="L58" s="68">
        <v>634</v>
      </c>
      <c r="M58" s="68">
        <v>562</v>
      </c>
      <c r="N58" s="68">
        <v>2</v>
      </c>
      <c r="O58" s="68">
        <v>16</v>
      </c>
      <c r="P58" s="68">
        <v>86</v>
      </c>
      <c r="Q58" s="68">
        <v>0</v>
      </c>
      <c r="R58" s="68">
        <v>0</v>
      </c>
      <c r="S58" s="65">
        <v>2758</v>
      </c>
      <c r="T58" s="65">
        <v>1325</v>
      </c>
      <c r="U58" s="106"/>
      <c r="V58" s="106"/>
    </row>
    <row r="59" spans="1:22" x14ac:dyDescent="0.25">
      <c r="A59" s="16" t="s">
        <v>45</v>
      </c>
      <c r="B59" s="68">
        <v>1076</v>
      </c>
      <c r="C59" s="68">
        <v>72</v>
      </c>
      <c r="D59" s="68">
        <v>208</v>
      </c>
      <c r="E59" s="68">
        <v>3069</v>
      </c>
      <c r="F59" s="68">
        <v>222</v>
      </c>
      <c r="G59" s="68">
        <v>291</v>
      </c>
      <c r="H59" s="68">
        <v>1171</v>
      </c>
      <c r="I59" s="68">
        <v>380</v>
      </c>
      <c r="J59" s="68">
        <v>842</v>
      </c>
      <c r="K59" s="68">
        <v>0</v>
      </c>
      <c r="L59" s="68">
        <v>1654</v>
      </c>
      <c r="M59" s="68">
        <v>2952</v>
      </c>
      <c r="N59" s="68">
        <v>2427</v>
      </c>
      <c r="O59" s="68">
        <v>360</v>
      </c>
      <c r="P59" s="68">
        <v>336</v>
      </c>
      <c r="Q59" s="68">
        <v>0</v>
      </c>
      <c r="R59" s="68">
        <v>0</v>
      </c>
      <c r="S59" s="65">
        <v>15060</v>
      </c>
      <c r="T59" s="65">
        <v>20881</v>
      </c>
      <c r="U59" s="106"/>
      <c r="V59" s="106"/>
    </row>
    <row r="60" spans="1:22" x14ac:dyDescent="0.25">
      <c r="A60" s="16" t="s">
        <v>46</v>
      </c>
      <c r="B60" s="68">
        <v>2602</v>
      </c>
      <c r="C60" s="68">
        <v>25</v>
      </c>
      <c r="D60" s="68">
        <v>499</v>
      </c>
      <c r="E60" s="68">
        <v>10301</v>
      </c>
      <c r="F60" s="68">
        <v>72</v>
      </c>
      <c r="G60" s="68">
        <v>341</v>
      </c>
      <c r="H60" s="68">
        <v>1602</v>
      </c>
      <c r="I60" s="68">
        <v>223</v>
      </c>
      <c r="J60" s="68">
        <v>565</v>
      </c>
      <c r="K60" s="68">
        <v>15</v>
      </c>
      <c r="L60" s="68">
        <v>618</v>
      </c>
      <c r="M60" s="68">
        <v>916</v>
      </c>
      <c r="N60" s="68">
        <v>1122</v>
      </c>
      <c r="O60" s="68">
        <v>38</v>
      </c>
      <c r="P60" s="68">
        <v>511</v>
      </c>
      <c r="Q60" s="68">
        <v>0</v>
      </c>
      <c r="R60" s="68">
        <v>9</v>
      </c>
      <c r="S60" s="65">
        <v>19459</v>
      </c>
      <c r="T60" s="65">
        <v>19238</v>
      </c>
      <c r="U60" s="106"/>
      <c r="V60" s="106"/>
    </row>
    <row r="61" spans="1:22" x14ac:dyDescent="0.25">
      <c r="A61" s="16" t="s">
        <v>47</v>
      </c>
      <c r="B61" s="68">
        <v>156</v>
      </c>
      <c r="C61" s="68">
        <v>0</v>
      </c>
      <c r="D61" s="68">
        <v>9</v>
      </c>
      <c r="E61" s="68">
        <v>28</v>
      </c>
      <c r="F61" s="68">
        <v>0</v>
      </c>
      <c r="G61" s="68">
        <v>38</v>
      </c>
      <c r="H61" s="68">
        <v>77</v>
      </c>
      <c r="I61" s="68">
        <v>133</v>
      </c>
      <c r="J61" s="68">
        <v>4</v>
      </c>
      <c r="K61" s="68">
        <v>0</v>
      </c>
      <c r="L61" s="68">
        <v>92</v>
      </c>
      <c r="M61" s="68">
        <v>0</v>
      </c>
      <c r="N61" s="68">
        <v>11</v>
      </c>
      <c r="O61" s="68">
        <v>12</v>
      </c>
      <c r="P61" s="68">
        <v>6</v>
      </c>
      <c r="Q61" s="68">
        <v>0</v>
      </c>
      <c r="R61" s="68">
        <v>0</v>
      </c>
      <c r="S61" s="65">
        <v>566</v>
      </c>
      <c r="T61" s="65">
        <v>5464</v>
      </c>
      <c r="U61" s="106"/>
      <c r="V61" s="106"/>
    </row>
    <row r="62" spans="1:22" x14ac:dyDescent="0.25">
      <c r="A62" s="16" t="s">
        <v>48</v>
      </c>
      <c r="B62" s="68">
        <v>428</v>
      </c>
      <c r="C62" s="68">
        <v>70</v>
      </c>
      <c r="D62" s="68">
        <v>9</v>
      </c>
      <c r="E62" s="68">
        <v>2211</v>
      </c>
      <c r="F62" s="68">
        <v>35</v>
      </c>
      <c r="G62" s="68">
        <v>112</v>
      </c>
      <c r="H62" s="68">
        <v>471</v>
      </c>
      <c r="I62" s="68">
        <v>88</v>
      </c>
      <c r="J62" s="68">
        <v>475</v>
      </c>
      <c r="K62" s="68">
        <v>0</v>
      </c>
      <c r="L62" s="68">
        <v>221</v>
      </c>
      <c r="M62" s="68">
        <v>0</v>
      </c>
      <c r="N62" s="68">
        <v>125</v>
      </c>
      <c r="O62" s="68">
        <v>6</v>
      </c>
      <c r="P62" s="68">
        <v>103</v>
      </c>
      <c r="Q62" s="68">
        <v>0</v>
      </c>
      <c r="R62" s="68">
        <v>0</v>
      </c>
      <c r="S62" s="65">
        <v>4354</v>
      </c>
      <c r="T62" s="65">
        <v>6708</v>
      </c>
      <c r="U62" s="106"/>
      <c r="V62" s="106"/>
    </row>
    <row r="63" spans="1:22" x14ac:dyDescent="0.25">
      <c r="A63" s="16" t="s">
        <v>49</v>
      </c>
      <c r="B63" s="68">
        <v>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5">
        <v>0</v>
      </c>
      <c r="T63" s="65">
        <v>0</v>
      </c>
      <c r="U63" s="106"/>
      <c r="V63" s="106"/>
    </row>
    <row r="64" spans="1:22" x14ac:dyDescent="0.25">
      <c r="A64" s="16" t="s">
        <v>50</v>
      </c>
      <c r="B64" s="68">
        <v>0</v>
      </c>
      <c r="C64" s="68">
        <v>0</v>
      </c>
      <c r="D64" s="68">
        <v>0</v>
      </c>
      <c r="E64" s="68">
        <v>6</v>
      </c>
      <c r="F64" s="68">
        <v>0</v>
      </c>
      <c r="G64" s="68">
        <v>0</v>
      </c>
      <c r="H64" s="68">
        <v>21</v>
      </c>
      <c r="I64" s="68">
        <v>9</v>
      </c>
      <c r="J64" s="68">
        <v>3</v>
      </c>
      <c r="K64" s="68">
        <v>0</v>
      </c>
      <c r="L64" s="68">
        <v>13</v>
      </c>
      <c r="M64" s="68">
        <v>0</v>
      </c>
      <c r="N64" s="68">
        <v>6</v>
      </c>
      <c r="O64" s="68">
        <v>0</v>
      </c>
      <c r="P64" s="68">
        <v>3</v>
      </c>
      <c r="Q64" s="68">
        <v>0</v>
      </c>
      <c r="R64" s="68">
        <v>0</v>
      </c>
      <c r="S64" s="65">
        <v>61</v>
      </c>
      <c r="T64" s="65">
        <v>61</v>
      </c>
      <c r="U64" s="106"/>
      <c r="V64" s="106"/>
    </row>
    <row r="65" spans="1:22" x14ac:dyDescent="0.25">
      <c r="A65" s="18" t="s">
        <v>51</v>
      </c>
      <c r="B65" s="68">
        <v>5469</v>
      </c>
      <c r="C65" s="68">
        <v>58</v>
      </c>
      <c r="D65" s="68">
        <v>589</v>
      </c>
      <c r="E65" s="68">
        <v>29822</v>
      </c>
      <c r="F65" s="68">
        <v>435</v>
      </c>
      <c r="G65" s="68">
        <v>5381</v>
      </c>
      <c r="H65" s="68">
        <v>23420</v>
      </c>
      <c r="I65" s="68">
        <v>10123</v>
      </c>
      <c r="J65" s="68">
        <v>10454</v>
      </c>
      <c r="K65" s="68">
        <v>2106</v>
      </c>
      <c r="L65" s="68">
        <v>11702</v>
      </c>
      <c r="M65" s="68">
        <v>4918</v>
      </c>
      <c r="N65" s="68">
        <v>11626</v>
      </c>
      <c r="O65" s="68">
        <v>3312</v>
      </c>
      <c r="P65" s="68">
        <v>8163</v>
      </c>
      <c r="Q65" s="68">
        <v>0</v>
      </c>
      <c r="R65" s="68">
        <v>10</v>
      </c>
      <c r="S65" s="65">
        <v>127588</v>
      </c>
      <c r="T65" s="65">
        <v>36567</v>
      </c>
      <c r="U65" s="106"/>
      <c r="V65" s="106"/>
    </row>
    <row r="66" spans="1:22" x14ac:dyDescent="0.25">
      <c r="A66" s="20" t="s">
        <v>52</v>
      </c>
      <c r="B66" s="65">
        <v>20162</v>
      </c>
      <c r="C66" s="65">
        <v>407</v>
      </c>
      <c r="D66" s="65">
        <v>2933</v>
      </c>
      <c r="E66" s="65">
        <v>58235</v>
      </c>
      <c r="F66" s="65">
        <v>3480</v>
      </c>
      <c r="G66" s="65">
        <v>8841</v>
      </c>
      <c r="H66" s="65">
        <v>43261</v>
      </c>
      <c r="I66" s="65">
        <v>14629</v>
      </c>
      <c r="J66" s="65">
        <v>23011</v>
      </c>
      <c r="K66" s="65">
        <v>2329</v>
      </c>
      <c r="L66" s="65">
        <v>22465</v>
      </c>
      <c r="M66" s="65">
        <v>24417</v>
      </c>
      <c r="N66" s="65">
        <v>29458</v>
      </c>
      <c r="O66" s="65">
        <v>5873</v>
      </c>
      <c r="P66" s="65">
        <v>15289</v>
      </c>
      <c r="Q66" s="65">
        <v>0</v>
      </c>
      <c r="R66" s="65">
        <v>28</v>
      </c>
      <c r="S66" s="65">
        <v>274818</v>
      </c>
      <c r="T66" s="65">
        <v>138127</v>
      </c>
      <c r="U66" s="106"/>
      <c r="V66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8.75" x14ac:dyDescent="0.3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x14ac:dyDescent="0.25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x14ac:dyDescent="0.25">
      <c r="A72" s="14" t="s">
        <v>36</v>
      </c>
      <c r="B72" s="25">
        <v>1027.7537179916335</v>
      </c>
      <c r="C72" s="26">
        <v>145.32096949287541</v>
      </c>
      <c r="D72" s="26">
        <v>1061.8572058961965</v>
      </c>
      <c r="E72" s="26">
        <v>2583.4325351290854</v>
      </c>
      <c r="F72" s="26">
        <v>194.3004540244998</v>
      </c>
      <c r="G72" s="26">
        <v>3252.6156873060386</v>
      </c>
      <c r="H72" s="26">
        <v>3344.8980829451389</v>
      </c>
      <c r="I72" s="26">
        <v>1795.7909387043846</v>
      </c>
      <c r="J72" s="26">
        <v>2058.8898943160702</v>
      </c>
      <c r="K72" s="26">
        <v>812.88726367296215</v>
      </c>
      <c r="L72" s="26">
        <v>2478.9421838980206</v>
      </c>
      <c r="M72" s="26">
        <v>13014.246236530393</v>
      </c>
      <c r="N72" s="26">
        <v>3715.5056973152714</v>
      </c>
      <c r="O72" s="26">
        <v>859.92422232459307</v>
      </c>
      <c r="P72" s="26">
        <v>2496.2706410588694</v>
      </c>
      <c r="Q72" s="26">
        <v>806.44707573278481</v>
      </c>
      <c r="R72" s="27">
        <v>0.91719366118592371</v>
      </c>
      <c r="S72" s="15">
        <f>SUM(B72:R72)</f>
        <v>39650.000000000015</v>
      </c>
      <c r="T72" s="70">
        <v>7418</v>
      </c>
      <c r="U72" s="106"/>
      <c r="V72" s="106"/>
    </row>
    <row r="73" spans="1:22" x14ac:dyDescent="0.25">
      <c r="A73" s="16" t="s">
        <v>37</v>
      </c>
      <c r="B73" s="28">
        <v>107.62358976477697</v>
      </c>
      <c r="C73" s="29">
        <v>39.917072701891747</v>
      </c>
      <c r="D73" s="29">
        <v>3581.3245130542637</v>
      </c>
      <c r="E73" s="29">
        <v>2970.2258508864516</v>
      </c>
      <c r="F73" s="29">
        <v>309.80551000797914</v>
      </c>
      <c r="G73" s="29">
        <v>5165.334685268791</v>
      </c>
      <c r="H73" s="29">
        <v>8048.3232333050264</v>
      </c>
      <c r="I73" s="29">
        <v>3309.5932974116372</v>
      </c>
      <c r="J73" s="29">
        <v>3617.6474786822082</v>
      </c>
      <c r="K73" s="29">
        <v>1603.0528065652793</v>
      </c>
      <c r="L73" s="29">
        <v>5988.7032904451025</v>
      </c>
      <c r="M73" s="29">
        <v>16734.105827445743</v>
      </c>
      <c r="N73" s="29">
        <v>4622.7048530884713</v>
      </c>
      <c r="O73" s="29">
        <v>1277.5607462567389</v>
      </c>
      <c r="P73" s="29">
        <v>4333.2586336087606</v>
      </c>
      <c r="Q73" s="29">
        <v>1093.8186115068754</v>
      </c>
      <c r="R73" s="30">
        <v>0</v>
      </c>
      <c r="S73" s="17">
        <f t="shared" ref="S73:S87" si="4">SUM(B73:R73)</f>
        <v>62803.000000000007</v>
      </c>
      <c r="T73" s="71">
        <v>7504</v>
      </c>
      <c r="U73" s="106"/>
      <c r="V73" s="106"/>
    </row>
    <row r="74" spans="1:22" x14ac:dyDescent="0.25">
      <c r="A74" s="16" t="s">
        <v>38</v>
      </c>
      <c r="B74" s="28">
        <v>337.73326823646016</v>
      </c>
      <c r="C74" s="29">
        <v>17.857403352463194</v>
      </c>
      <c r="D74" s="29">
        <v>16791.640754642376</v>
      </c>
      <c r="E74" s="29">
        <v>10024.603301820358</v>
      </c>
      <c r="F74" s="29">
        <v>346.55928062367377</v>
      </c>
      <c r="G74" s="29">
        <v>14843.795781710536</v>
      </c>
      <c r="H74" s="29">
        <v>14115.659553984613</v>
      </c>
      <c r="I74" s="29">
        <v>6048.0426008965151</v>
      </c>
      <c r="J74" s="29">
        <v>8145.8801418780868</v>
      </c>
      <c r="K74" s="29">
        <v>4078.6929854599048</v>
      </c>
      <c r="L74" s="29">
        <v>18034.776912433899</v>
      </c>
      <c r="M74" s="29">
        <v>21089.869545795445</v>
      </c>
      <c r="N74" s="29">
        <v>6885.4758163478709</v>
      </c>
      <c r="O74" s="29">
        <v>2258.6736151740038</v>
      </c>
      <c r="P74" s="29">
        <v>9568.8056992342972</v>
      </c>
      <c r="Q74" s="29">
        <v>1579.9355452642526</v>
      </c>
      <c r="R74" s="30">
        <v>15.99779314526125</v>
      </c>
      <c r="S74" s="17">
        <f t="shared" si="4"/>
        <v>134184.00000000003</v>
      </c>
      <c r="T74" s="71">
        <v>11146</v>
      </c>
      <c r="U74" s="106"/>
      <c r="V74" s="106"/>
    </row>
    <row r="75" spans="1:22" x14ac:dyDescent="0.25">
      <c r="A75" s="16" t="s">
        <v>39</v>
      </c>
      <c r="B75" s="28">
        <v>3080.9431636954578</v>
      </c>
      <c r="C75" s="29">
        <v>28.203891636233728</v>
      </c>
      <c r="D75" s="29">
        <v>7419.3351323345978</v>
      </c>
      <c r="E75" s="29">
        <v>1820.8081646178562</v>
      </c>
      <c r="F75" s="29">
        <v>302.5109881431149</v>
      </c>
      <c r="G75" s="29">
        <v>5251.9693548221258</v>
      </c>
      <c r="H75" s="29">
        <v>5174.0861996046315</v>
      </c>
      <c r="I75" s="29">
        <v>1630.8161941026792</v>
      </c>
      <c r="J75" s="29">
        <v>3251.9131617116359</v>
      </c>
      <c r="K75" s="29">
        <v>1377.7898522338355</v>
      </c>
      <c r="L75" s="29">
        <v>6943.6583721848774</v>
      </c>
      <c r="M75" s="29">
        <v>12439.335246151275</v>
      </c>
      <c r="N75" s="29">
        <v>1707.6347708170399</v>
      </c>
      <c r="O75" s="29">
        <v>1233.7223161790182</v>
      </c>
      <c r="P75" s="29">
        <v>3449.719347353529</v>
      </c>
      <c r="Q75" s="29">
        <v>336.65440216814341</v>
      </c>
      <c r="R75" s="30">
        <v>3.8994422439576431</v>
      </c>
      <c r="S75" s="17">
        <f t="shared" si="4"/>
        <v>55453.000000000015</v>
      </c>
      <c r="T75" s="71">
        <v>6211</v>
      </c>
      <c r="U75" s="106"/>
      <c r="V75" s="106"/>
    </row>
    <row r="76" spans="1:22" x14ac:dyDescent="0.25">
      <c r="A76" s="16" t="s">
        <v>40</v>
      </c>
      <c r="B76" s="28">
        <v>7209.0799484096478</v>
      </c>
      <c r="C76" s="29">
        <v>593.8420181192389</v>
      </c>
      <c r="D76" s="29">
        <v>7467.8823163368606</v>
      </c>
      <c r="E76" s="29">
        <v>4826.7231709595653</v>
      </c>
      <c r="F76" s="29">
        <v>585.18038343207979</v>
      </c>
      <c r="G76" s="29">
        <v>16682.318236906722</v>
      </c>
      <c r="H76" s="29">
        <v>12802.286083631556</v>
      </c>
      <c r="I76" s="29">
        <v>6754.2667899409917</v>
      </c>
      <c r="J76" s="29">
        <v>4658.9497338347583</v>
      </c>
      <c r="K76" s="29">
        <v>3332.3747552110513</v>
      </c>
      <c r="L76" s="29">
        <v>14327.066459161188</v>
      </c>
      <c r="M76" s="29">
        <v>14770.558405509757</v>
      </c>
      <c r="N76" s="29">
        <v>10985.594023453627</v>
      </c>
      <c r="O76" s="29">
        <v>3097.1168654436246</v>
      </c>
      <c r="P76" s="29">
        <v>6890.4425591190648</v>
      </c>
      <c r="Q76" s="29">
        <v>1755.0194711366169</v>
      </c>
      <c r="R76" s="30">
        <v>109.29877939364111</v>
      </c>
      <c r="S76" s="17">
        <f t="shared" si="4"/>
        <v>116847.99999999999</v>
      </c>
      <c r="T76" s="71">
        <v>14849</v>
      </c>
      <c r="U76" s="106"/>
      <c r="V76" s="106"/>
    </row>
    <row r="77" spans="1:22" x14ac:dyDescent="0.25">
      <c r="A77" s="16" t="s">
        <v>41</v>
      </c>
      <c r="B77" s="28">
        <v>11938.706475704574</v>
      </c>
      <c r="C77" s="29">
        <v>351.63671467627751</v>
      </c>
      <c r="D77" s="29">
        <v>5509.5231693354181</v>
      </c>
      <c r="E77" s="29">
        <v>14161.446827065613</v>
      </c>
      <c r="F77" s="29">
        <v>1677.0383160646713</v>
      </c>
      <c r="G77" s="29">
        <v>37054.442936146064</v>
      </c>
      <c r="H77" s="29">
        <v>27882.958632572423</v>
      </c>
      <c r="I77" s="29">
        <v>13242.808875725274</v>
      </c>
      <c r="J77" s="29">
        <v>17773.894240463182</v>
      </c>
      <c r="K77" s="29">
        <v>9661.7968086000274</v>
      </c>
      <c r="L77" s="29">
        <v>34177.993466248736</v>
      </c>
      <c r="M77" s="29">
        <v>58458.978515843228</v>
      </c>
      <c r="N77" s="29">
        <v>22264.2204802212</v>
      </c>
      <c r="O77" s="29">
        <v>9383.1131397956251</v>
      </c>
      <c r="P77" s="29">
        <v>21752.81665783326</v>
      </c>
      <c r="Q77" s="29">
        <v>3841.8595445356341</v>
      </c>
      <c r="R77" s="30">
        <v>36.765199168806234</v>
      </c>
      <c r="S77" s="17">
        <f t="shared" si="4"/>
        <v>289170</v>
      </c>
      <c r="T77" s="71">
        <v>56248</v>
      </c>
      <c r="U77" s="106"/>
      <c r="V77" s="106"/>
    </row>
    <row r="78" spans="1:22" x14ac:dyDescent="0.25">
      <c r="A78" s="16" t="s">
        <v>42</v>
      </c>
      <c r="B78" s="28">
        <v>33972.451249836005</v>
      </c>
      <c r="C78" s="29">
        <v>564.26796042023727</v>
      </c>
      <c r="D78" s="29">
        <v>4874.8266185360944</v>
      </c>
      <c r="E78" s="29">
        <v>18261.612557837278</v>
      </c>
      <c r="F78" s="29">
        <v>950.92607360407396</v>
      </c>
      <c r="G78" s="29">
        <v>19240.074807049106</v>
      </c>
      <c r="H78" s="29">
        <v>24622.04063507693</v>
      </c>
      <c r="I78" s="29">
        <v>4398.5121325237278</v>
      </c>
      <c r="J78" s="29">
        <v>6656.0531490189296</v>
      </c>
      <c r="K78" s="29">
        <v>4892.6657324651478</v>
      </c>
      <c r="L78" s="29">
        <v>15475.163231102995</v>
      </c>
      <c r="M78" s="29">
        <v>35050.239042256522</v>
      </c>
      <c r="N78" s="29">
        <v>9251.5721813572272</v>
      </c>
      <c r="O78" s="29">
        <v>5129.675177314195</v>
      </c>
      <c r="P78" s="29">
        <v>11071.162182167489</v>
      </c>
      <c r="Q78" s="29">
        <v>594.66963054354778</v>
      </c>
      <c r="R78" s="30">
        <v>5.08763889050622</v>
      </c>
      <c r="S78" s="17">
        <f t="shared" si="4"/>
        <v>195011.00000000003</v>
      </c>
      <c r="T78" s="71">
        <v>35711</v>
      </c>
      <c r="U78" s="106"/>
      <c r="V78" s="106"/>
    </row>
    <row r="79" spans="1:22" x14ac:dyDescent="0.25">
      <c r="A79" s="16" t="s">
        <v>43</v>
      </c>
      <c r="B79" s="28">
        <v>28656.494630808898</v>
      </c>
      <c r="C79" s="29">
        <v>56.378057805375583</v>
      </c>
      <c r="D79" s="29">
        <v>734.14227939310229</v>
      </c>
      <c r="E79" s="29">
        <v>11656.202349941517</v>
      </c>
      <c r="F79" s="29">
        <v>1001.5718085916853</v>
      </c>
      <c r="G79" s="29">
        <v>16167.417870814492</v>
      </c>
      <c r="H79" s="29">
        <v>20308.084301121766</v>
      </c>
      <c r="I79" s="29">
        <v>5520.0246501861566</v>
      </c>
      <c r="J79" s="29">
        <v>5934.506641970991</v>
      </c>
      <c r="K79" s="29">
        <v>4601.7675986166123</v>
      </c>
      <c r="L79" s="29">
        <v>14496.983032484732</v>
      </c>
      <c r="M79" s="29">
        <v>40660.278180287722</v>
      </c>
      <c r="N79" s="29">
        <v>10471.35740543511</v>
      </c>
      <c r="O79" s="29">
        <v>3957.2026022798418</v>
      </c>
      <c r="P79" s="29">
        <v>9475.372406552453</v>
      </c>
      <c r="Q79" s="29">
        <v>185.0471791549935</v>
      </c>
      <c r="R79" s="30">
        <v>5.1690045545894323</v>
      </c>
      <c r="S79" s="17">
        <f t="shared" si="4"/>
        <v>173888.00000000006</v>
      </c>
      <c r="T79" s="71">
        <v>23610</v>
      </c>
      <c r="U79" s="106"/>
      <c r="V79" s="106"/>
    </row>
    <row r="80" spans="1:22" x14ac:dyDescent="0.25">
      <c r="A80" s="16" t="s">
        <v>44</v>
      </c>
      <c r="B80" s="28">
        <v>6942.8430637891925</v>
      </c>
      <c r="C80" s="29">
        <v>43.086875195505222</v>
      </c>
      <c r="D80" s="29">
        <v>188.35155973180349</v>
      </c>
      <c r="E80" s="29">
        <v>3561.7597421212658</v>
      </c>
      <c r="F80" s="29">
        <v>253.62493090576038</v>
      </c>
      <c r="G80" s="29">
        <v>6727.8358183492437</v>
      </c>
      <c r="H80" s="29">
        <v>6024.7392506529832</v>
      </c>
      <c r="I80" s="29">
        <v>1386.1565733454308</v>
      </c>
      <c r="J80" s="29">
        <v>2316.2146372820957</v>
      </c>
      <c r="K80" s="29">
        <v>1297.7960528818044</v>
      </c>
      <c r="L80" s="29">
        <v>4424.2291064629826</v>
      </c>
      <c r="M80" s="29">
        <v>21519.435359502313</v>
      </c>
      <c r="N80" s="29">
        <v>6213.9863153574443</v>
      </c>
      <c r="O80" s="29">
        <v>1574.8759211842382</v>
      </c>
      <c r="P80" s="29">
        <v>2946.4934832018025</v>
      </c>
      <c r="Q80" s="29">
        <v>112.57131003613246</v>
      </c>
      <c r="R80" s="30">
        <v>0</v>
      </c>
      <c r="S80" s="17">
        <f t="shared" si="4"/>
        <v>65534</v>
      </c>
      <c r="T80" s="71">
        <v>7003</v>
      </c>
      <c r="U80" s="106"/>
      <c r="V80" s="106"/>
    </row>
    <row r="81" spans="1:22" x14ac:dyDescent="0.25">
      <c r="A81" s="16" t="s">
        <v>45</v>
      </c>
      <c r="B81" s="28">
        <v>11648.244972811159</v>
      </c>
      <c r="C81" s="29">
        <v>2292.0638499134002</v>
      </c>
      <c r="D81" s="29">
        <v>1263.6837550556543</v>
      </c>
      <c r="E81" s="29">
        <v>18141.546305668446</v>
      </c>
      <c r="F81" s="29">
        <v>1598.377772041259</v>
      </c>
      <c r="G81" s="29">
        <v>39727.460328891779</v>
      </c>
      <c r="H81" s="29">
        <v>24442.859780652572</v>
      </c>
      <c r="I81" s="29">
        <v>5663.2983705555707</v>
      </c>
      <c r="J81" s="29">
        <v>14331.725687593773</v>
      </c>
      <c r="K81" s="29">
        <v>7675.3783208298337</v>
      </c>
      <c r="L81" s="29">
        <v>26166.099894089137</v>
      </c>
      <c r="M81" s="29">
        <v>37281.095846419368</v>
      </c>
      <c r="N81" s="29">
        <v>24382.412826230004</v>
      </c>
      <c r="O81" s="29">
        <v>12171.307737592544</v>
      </c>
      <c r="P81" s="29">
        <v>20769.809742953032</v>
      </c>
      <c r="Q81" s="29">
        <v>393.0680344188836</v>
      </c>
      <c r="R81" s="30">
        <v>12.566774283537759</v>
      </c>
      <c r="S81" s="17">
        <f t="shared" si="4"/>
        <v>247960.99999999991</v>
      </c>
      <c r="T81" s="71">
        <v>35640</v>
      </c>
      <c r="U81" s="106"/>
      <c r="V81" s="106"/>
    </row>
    <row r="82" spans="1:22" x14ac:dyDescent="0.25">
      <c r="A82" s="16" t="s">
        <v>46</v>
      </c>
      <c r="B82" s="28">
        <v>4486.4346518243374</v>
      </c>
      <c r="C82" s="29">
        <v>569.41529482793203</v>
      </c>
      <c r="D82" s="29">
        <v>343.24866448773963</v>
      </c>
      <c r="E82" s="29">
        <v>8637.9747278045943</v>
      </c>
      <c r="F82" s="29">
        <v>872.3311978191158</v>
      </c>
      <c r="G82" s="29">
        <v>14361.001268133919</v>
      </c>
      <c r="H82" s="29">
        <v>14566.174007304071</v>
      </c>
      <c r="I82" s="29">
        <v>4836.2192893802358</v>
      </c>
      <c r="J82" s="29">
        <v>3822.5680715280096</v>
      </c>
      <c r="K82" s="29">
        <v>3246.6656290592186</v>
      </c>
      <c r="L82" s="29">
        <v>7334.4014050218429</v>
      </c>
      <c r="M82" s="29">
        <v>26202.817779683286</v>
      </c>
      <c r="N82" s="29">
        <v>14076.2608846281</v>
      </c>
      <c r="O82" s="29">
        <v>3894.5174645325169</v>
      </c>
      <c r="P82" s="29">
        <v>5443.132126395587</v>
      </c>
      <c r="Q82" s="29">
        <v>313.97447201641194</v>
      </c>
      <c r="R82" s="30">
        <v>2.8630655530853817</v>
      </c>
      <c r="S82" s="17">
        <f t="shared" si="4"/>
        <v>113010.00000000001</v>
      </c>
      <c r="T82" s="71">
        <v>14296</v>
      </c>
      <c r="U82" s="106"/>
      <c r="V82" s="106"/>
    </row>
    <row r="83" spans="1:22" x14ac:dyDescent="0.25">
      <c r="A83" s="16" t="s">
        <v>47</v>
      </c>
      <c r="B83" s="28">
        <v>4760.8359458839113</v>
      </c>
      <c r="C83" s="29">
        <v>546.66143034522918</v>
      </c>
      <c r="D83" s="29">
        <v>151.41688647007516</v>
      </c>
      <c r="E83" s="29">
        <v>4557.8471762951394</v>
      </c>
      <c r="F83" s="29">
        <v>200.93008784732226</v>
      </c>
      <c r="G83" s="29">
        <v>5045.9395850230321</v>
      </c>
      <c r="H83" s="29">
        <v>5178.1583104477631</v>
      </c>
      <c r="I83" s="29">
        <v>2482.8920197023581</v>
      </c>
      <c r="J83" s="29">
        <v>2522.1249330650007</v>
      </c>
      <c r="K83" s="29">
        <v>1492.7312620415173</v>
      </c>
      <c r="L83" s="29">
        <v>4653.2426422720255</v>
      </c>
      <c r="M83" s="29">
        <v>15208.281747931678</v>
      </c>
      <c r="N83" s="29">
        <v>6567.6297617922883</v>
      </c>
      <c r="O83" s="29">
        <v>3060.4610257634395</v>
      </c>
      <c r="P83" s="29">
        <v>3437.3689372256067</v>
      </c>
      <c r="Q83" s="29">
        <v>58.586169757049099</v>
      </c>
      <c r="R83" s="30">
        <v>4.8920781365681423</v>
      </c>
      <c r="S83" s="17">
        <f t="shared" si="4"/>
        <v>59930.000000000007</v>
      </c>
      <c r="T83" s="71">
        <v>13722</v>
      </c>
      <c r="U83" s="106"/>
      <c r="V83" s="106"/>
    </row>
    <row r="84" spans="1:22" x14ac:dyDescent="0.25">
      <c r="A84" s="16" t="s">
        <v>48</v>
      </c>
      <c r="B84" s="28">
        <v>6576.0502521117705</v>
      </c>
      <c r="C84" s="29">
        <v>12881.254884232058</v>
      </c>
      <c r="D84" s="29">
        <v>315.84284023280924</v>
      </c>
      <c r="E84" s="29">
        <v>12432.032376215036</v>
      </c>
      <c r="F84" s="29">
        <v>628.78533631970072</v>
      </c>
      <c r="G84" s="29">
        <v>11459.455909464232</v>
      </c>
      <c r="H84" s="29">
        <v>17312.166369720147</v>
      </c>
      <c r="I84" s="29">
        <v>4311.2182569470015</v>
      </c>
      <c r="J84" s="29">
        <v>7108.2080191360119</v>
      </c>
      <c r="K84" s="29">
        <v>5359.7786291028706</v>
      </c>
      <c r="L84" s="29">
        <v>12590.106263245025</v>
      </c>
      <c r="M84" s="29">
        <v>26928.648241669172</v>
      </c>
      <c r="N84" s="29">
        <v>8183.2025704963407</v>
      </c>
      <c r="O84" s="29">
        <v>4756.7479423608302</v>
      </c>
      <c r="P84" s="29">
        <v>7026.3325984865478</v>
      </c>
      <c r="Q84" s="29">
        <v>108.20413987713934</v>
      </c>
      <c r="R84" s="30">
        <v>0.96537038329958802</v>
      </c>
      <c r="S84" s="17">
        <f t="shared" si="4"/>
        <v>137979</v>
      </c>
      <c r="T84" s="71">
        <v>17046</v>
      </c>
      <c r="U84" s="106"/>
      <c r="V84" s="106"/>
    </row>
    <row r="85" spans="1:22" x14ac:dyDescent="0.25">
      <c r="A85" s="16" t="s">
        <v>49</v>
      </c>
      <c r="B85" s="28">
        <v>613.53135233214937</v>
      </c>
      <c r="C85" s="29">
        <v>781.67952138646456</v>
      </c>
      <c r="D85" s="29">
        <v>95.410438355347637</v>
      </c>
      <c r="E85" s="29">
        <v>346.63456797328911</v>
      </c>
      <c r="F85" s="29">
        <v>235.4987879477859</v>
      </c>
      <c r="G85" s="29">
        <v>939.15949725911003</v>
      </c>
      <c r="H85" s="29">
        <v>1843.0299366863887</v>
      </c>
      <c r="I85" s="29">
        <v>272.17917887673468</v>
      </c>
      <c r="J85" s="29">
        <v>601.9266126995326</v>
      </c>
      <c r="K85" s="29">
        <v>379.70642643606141</v>
      </c>
      <c r="L85" s="29">
        <v>1155.3833622997456</v>
      </c>
      <c r="M85" s="29">
        <v>7116.6482220483631</v>
      </c>
      <c r="N85" s="29">
        <v>1360.0970012703376</v>
      </c>
      <c r="O85" s="29">
        <v>547.57534939004972</v>
      </c>
      <c r="P85" s="29">
        <v>976.60190582630116</v>
      </c>
      <c r="Q85" s="29">
        <v>3.9378392123371193</v>
      </c>
      <c r="R85" s="30">
        <v>0</v>
      </c>
      <c r="S85" s="17">
        <f t="shared" si="4"/>
        <v>17269</v>
      </c>
      <c r="T85" s="71">
        <v>2947</v>
      </c>
      <c r="U85" s="106"/>
      <c r="V85" s="106"/>
    </row>
    <row r="86" spans="1:22" x14ac:dyDescent="0.25">
      <c r="A86" s="16" t="s">
        <v>50</v>
      </c>
      <c r="B86" s="28">
        <v>689.06890756302516</v>
      </c>
      <c r="C86" s="29">
        <v>1718.4368496334698</v>
      </c>
      <c r="D86" s="29">
        <v>1517.5254514571782</v>
      </c>
      <c r="E86" s="29">
        <v>4652.8101823708203</v>
      </c>
      <c r="F86" s="29">
        <v>325.09224924012153</v>
      </c>
      <c r="G86" s="29">
        <v>4408.2962274271395</v>
      </c>
      <c r="H86" s="29">
        <v>5492.4020382621129</v>
      </c>
      <c r="I86" s="29">
        <v>3108.0129894510992</v>
      </c>
      <c r="J86" s="29">
        <v>3926.4177275165375</v>
      </c>
      <c r="K86" s="29">
        <v>1158.7691757554085</v>
      </c>
      <c r="L86" s="29">
        <v>4025.8011979259782</v>
      </c>
      <c r="M86" s="29">
        <v>7165.7771857679236</v>
      </c>
      <c r="N86" s="29">
        <v>2050.4571696763805</v>
      </c>
      <c r="O86" s="29">
        <v>968.91845163597338</v>
      </c>
      <c r="P86" s="29">
        <v>2442.750625782227</v>
      </c>
      <c r="Q86" s="29">
        <v>5.7045235115322717</v>
      </c>
      <c r="R86" s="30">
        <v>4.7590470230645447</v>
      </c>
      <c r="S86" s="17">
        <f t="shared" si="4"/>
        <v>43660.999999999985</v>
      </c>
      <c r="T86" s="71">
        <v>7116</v>
      </c>
      <c r="U86" s="106"/>
      <c r="V86" s="106"/>
    </row>
    <row r="87" spans="1:22" x14ac:dyDescent="0.25">
      <c r="A87" s="18" t="s">
        <v>51</v>
      </c>
      <c r="B87" s="31">
        <v>37869.351111058291</v>
      </c>
      <c r="C87" s="32">
        <v>2430.7126478169257</v>
      </c>
      <c r="D87" s="32">
        <v>8474.3691901247967</v>
      </c>
      <c r="E87" s="32">
        <v>132953.60987217294</v>
      </c>
      <c r="F87" s="32">
        <v>6972.3028651092418</v>
      </c>
      <c r="G87" s="32">
        <v>191788.29497738153</v>
      </c>
      <c r="H87" s="32">
        <v>242615.4956775743</v>
      </c>
      <c r="I87" s="32">
        <v>73910.29613855225</v>
      </c>
      <c r="J87" s="32">
        <v>101481.97727758391</v>
      </c>
      <c r="K87" s="32">
        <v>116451.42004522411</v>
      </c>
      <c r="L87" s="32">
        <v>301972.82613066584</v>
      </c>
      <c r="M87" s="32">
        <v>212313.70766290132</v>
      </c>
      <c r="N87" s="32">
        <v>103877.95657510057</v>
      </c>
      <c r="O87" s="32">
        <v>58674.686179956858</v>
      </c>
      <c r="P87" s="32">
        <v>167526.79861692071</v>
      </c>
      <c r="Q87" s="32">
        <v>13543.985336361242</v>
      </c>
      <c r="R87" s="33">
        <v>450.20969549486017</v>
      </c>
      <c r="S87" s="19">
        <f t="shared" si="4"/>
        <v>1773308</v>
      </c>
      <c r="T87" s="72">
        <v>158005</v>
      </c>
      <c r="U87" s="106"/>
      <c r="V87" s="106"/>
    </row>
    <row r="88" spans="1:22" x14ac:dyDescent="0.25">
      <c r="A88" s="20" t="s">
        <v>52</v>
      </c>
      <c r="B88" s="21">
        <f t="shared" ref="B88:Q88" si="5">SUM(B72:B87)</f>
        <v>159917.14630182128</v>
      </c>
      <c r="C88" s="21">
        <f t="shared" si="5"/>
        <v>23060.735441555575</v>
      </c>
      <c r="D88" s="21">
        <f t="shared" si="5"/>
        <v>59790.380775444319</v>
      </c>
      <c r="E88" s="21">
        <f t="shared" si="5"/>
        <v>251589.26970887926</v>
      </c>
      <c r="F88" s="21">
        <f t="shared" si="5"/>
        <v>16454.836041722087</v>
      </c>
      <c r="G88" s="21">
        <f t="shared" si="5"/>
        <v>392115.41297195386</v>
      </c>
      <c r="H88" s="21">
        <f t="shared" si="5"/>
        <v>433773.36209354247</v>
      </c>
      <c r="I88" s="21">
        <f t="shared" si="5"/>
        <v>138670.12829630205</v>
      </c>
      <c r="J88" s="21">
        <f t="shared" si="5"/>
        <v>188208.89740828073</v>
      </c>
      <c r="K88" s="21">
        <f t="shared" si="5"/>
        <v>167423.27334415563</v>
      </c>
      <c r="L88" s="21">
        <f t="shared" si="5"/>
        <v>474245.37694994209</v>
      </c>
      <c r="M88" s="21">
        <f t="shared" si="5"/>
        <v>565954.02304574347</v>
      </c>
      <c r="N88" s="21">
        <f t="shared" si="5"/>
        <v>236616.06833258728</v>
      </c>
      <c r="O88" s="21">
        <f t="shared" si="5"/>
        <v>112846.07875718409</v>
      </c>
      <c r="P88" s="21">
        <f t="shared" si="5"/>
        <v>279607.13616371958</v>
      </c>
      <c r="Q88" s="21">
        <f t="shared" si="5"/>
        <v>24733.483285233575</v>
      </c>
      <c r="R88" s="21">
        <f>SUM(R72:R87)</f>
        <v>653.39108193236348</v>
      </c>
      <c r="S88" s="22">
        <f>SUM(S72:S87)</f>
        <v>3525659</v>
      </c>
      <c r="T88" s="21">
        <f>SUM(T72:T87)</f>
        <v>418472</v>
      </c>
      <c r="U88" s="106"/>
      <c r="V88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8.75" x14ac:dyDescent="0.3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x14ac:dyDescent="0.25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x14ac:dyDescent="0.25">
      <c r="A94" s="14" t="s">
        <v>36</v>
      </c>
      <c r="B94" s="36">
        <f t="shared" ref="B94:R109" si="6">+B6+B28+B50+B72</f>
        <v>2194.507435983267</v>
      </c>
      <c r="C94" s="36">
        <f t="shared" si="6"/>
        <v>396.64193898575081</v>
      </c>
      <c r="D94" s="36">
        <f t="shared" si="6"/>
        <v>2225.7144117923931</v>
      </c>
      <c r="E94" s="36">
        <f t="shared" si="6"/>
        <v>5693.8650702581708</v>
      </c>
      <c r="F94" s="36">
        <f t="shared" si="6"/>
        <v>442.6009080489996</v>
      </c>
      <c r="G94" s="36">
        <f t="shared" si="6"/>
        <v>6947.2313746120772</v>
      </c>
      <c r="H94" s="36">
        <f t="shared" si="6"/>
        <v>9269.7961658902786</v>
      </c>
      <c r="I94" s="36">
        <f t="shared" si="6"/>
        <v>4160.5818774087693</v>
      </c>
      <c r="J94" s="36">
        <f t="shared" si="6"/>
        <v>4639.7797886321405</v>
      </c>
      <c r="K94" s="36">
        <f t="shared" si="6"/>
        <v>1695.7745273459243</v>
      </c>
      <c r="L94" s="36">
        <f t="shared" si="6"/>
        <v>6153.8843677960413</v>
      </c>
      <c r="M94" s="36">
        <f t="shared" si="6"/>
        <v>26677.492473060785</v>
      </c>
      <c r="N94" s="36">
        <f t="shared" si="6"/>
        <v>8115.0113946305428</v>
      </c>
      <c r="O94" s="36">
        <f t="shared" si="6"/>
        <v>2017.8484446491861</v>
      </c>
      <c r="P94" s="36">
        <f t="shared" si="6"/>
        <v>5322.5412821177388</v>
      </c>
      <c r="Q94" s="36">
        <f t="shared" si="6"/>
        <v>1623.8941514655696</v>
      </c>
      <c r="R94" s="36">
        <f t="shared" si="6"/>
        <v>1.8343873223718474</v>
      </c>
      <c r="S94" s="19">
        <f>+SUM(B94:R94)</f>
        <v>87579.000000000029</v>
      </c>
      <c r="T94" s="19">
        <f t="shared" ref="T94:T101" si="7">+T6+T28+T50+T72</f>
        <v>18547</v>
      </c>
    </row>
    <row r="95" spans="1:22" x14ac:dyDescent="0.25">
      <c r="A95" s="16" t="s">
        <v>37</v>
      </c>
      <c r="B95" s="36">
        <f t="shared" si="6"/>
        <v>274.24717952955393</v>
      </c>
      <c r="C95" s="36">
        <f t="shared" si="6"/>
        <v>283.83414540378351</v>
      </c>
      <c r="D95" s="36">
        <f t="shared" si="6"/>
        <v>7697.6490261085273</v>
      </c>
      <c r="E95" s="36">
        <f t="shared" si="6"/>
        <v>7675.4517017729031</v>
      </c>
      <c r="F95" s="36">
        <f t="shared" si="6"/>
        <v>712.61102001595827</v>
      </c>
      <c r="G95" s="36">
        <f t="shared" si="6"/>
        <v>11569.669370537582</v>
      </c>
      <c r="H95" s="36">
        <f t="shared" si="6"/>
        <v>18205.646466610051</v>
      </c>
      <c r="I95" s="36">
        <f t="shared" si="6"/>
        <v>7347.1865948232744</v>
      </c>
      <c r="J95" s="36">
        <f t="shared" si="6"/>
        <v>8854.2949573644164</v>
      </c>
      <c r="K95" s="36">
        <f t="shared" si="6"/>
        <v>3324.1056131305586</v>
      </c>
      <c r="L95" s="36">
        <f t="shared" si="6"/>
        <v>13760.406580890205</v>
      </c>
      <c r="M95" s="36">
        <f t="shared" si="6"/>
        <v>34830.211654891486</v>
      </c>
      <c r="N95" s="36">
        <f t="shared" si="6"/>
        <v>10800.409706176943</v>
      </c>
      <c r="O95" s="36">
        <f t="shared" si="6"/>
        <v>2975.1214925134777</v>
      </c>
      <c r="P95" s="36">
        <f t="shared" si="6"/>
        <v>9269.5172672175213</v>
      </c>
      <c r="Q95" s="36">
        <f t="shared" si="6"/>
        <v>2262.6372230137508</v>
      </c>
      <c r="R95" s="36">
        <f t="shared" si="6"/>
        <v>53</v>
      </c>
      <c r="S95" s="19">
        <f t="shared" ref="S95:S109" si="8">+SUM(B95:R95)</f>
        <v>139896</v>
      </c>
      <c r="T95" s="19">
        <f t="shared" si="7"/>
        <v>21480</v>
      </c>
    </row>
    <row r="96" spans="1:22" x14ac:dyDescent="0.25">
      <c r="A96" s="16" t="s">
        <v>38</v>
      </c>
      <c r="B96" s="36">
        <f t="shared" si="6"/>
        <v>741.46653647292032</v>
      </c>
      <c r="C96" s="36">
        <f t="shared" si="6"/>
        <v>108.71480670492639</v>
      </c>
      <c r="D96" s="36">
        <f t="shared" si="6"/>
        <v>34450.281509284752</v>
      </c>
      <c r="E96" s="36">
        <f t="shared" si="6"/>
        <v>22122.206603640716</v>
      </c>
      <c r="F96" s="36">
        <f t="shared" si="6"/>
        <v>1638.1185612473473</v>
      </c>
      <c r="G96" s="36">
        <f t="shared" si="6"/>
        <v>31967.591563421069</v>
      </c>
      <c r="H96" s="36">
        <f t="shared" si="6"/>
        <v>32907.319107969226</v>
      </c>
      <c r="I96" s="36">
        <f t="shared" si="6"/>
        <v>12985.08520179303</v>
      </c>
      <c r="J96" s="36">
        <f t="shared" si="6"/>
        <v>19123.760283756172</v>
      </c>
      <c r="K96" s="36">
        <f t="shared" si="6"/>
        <v>8433.3859709198096</v>
      </c>
      <c r="L96" s="36">
        <f t="shared" si="6"/>
        <v>45868.553824867799</v>
      </c>
      <c r="M96" s="36">
        <f t="shared" si="6"/>
        <v>45656.739091590891</v>
      </c>
      <c r="N96" s="36">
        <f t="shared" si="6"/>
        <v>17591.951632695742</v>
      </c>
      <c r="O96" s="36">
        <f t="shared" si="6"/>
        <v>5270.3472303480075</v>
      </c>
      <c r="P96" s="36">
        <f t="shared" si="6"/>
        <v>21843.611398468594</v>
      </c>
      <c r="Q96" s="36">
        <f t="shared" si="6"/>
        <v>3172.8710905285052</v>
      </c>
      <c r="R96" s="36">
        <f t="shared" si="6"/>
        <v>31.9955862905225</v>
      </c>
      <c r="S96" s="19">
        <f t="shared" si="8"/>
        <v>303914</v>
      </c>
      <c r="T96" s="19">
        <f t="shared" si="7"/>
        <v>35006</v>
      </c>
    </row>
    <row r="97" spans="1:20" x14ac:dyDescent="0.25">
      <c r="A97" s="16" t="s">
        <v>39</v>
      </c>
      <c r="B97" s="36">
        <f t="shared" si="6"/>
        <v>6619.8863273909155</v>
      </c>
      <c r="C97" s="36">
        <f t="shared" si="6"/>
        <v>163.40778327246744</v>
      </c>
      <c r="D97" s="36">
        <f t="shared" si="6"/>
        <v>15542.670264669196</v>
      </c>
      <c r="E97" s="36">
        <f t="shared" si="6"/>
        <v>4756.6163292357123</v>
      </c>
      <c r="F97" s="36">
        <f t="shared" si="6"/>
        <v>622.0219762862298</v>
      </c>
      <c r="G97" s="36">
        <f t="shared" si="6"/>
        <v>11381.938709644252</v>
      </c>
      <c r="H97" s="36">
        <f t="shared" si="6"/>
        <v>11940.172399209263</v>
      </c>
      <c r="I97" s="36">
        <f t="shared" si="6"/>
        <v>3837.6323882053584</v>
      </c>
      <c r="J97" s="36">
        <f t="shared" si="6"/>
        <v>7654.8263234232727</v>
      </c>
      <c r="K97" s="36">
        <f t="shared" si="6"/>
        <v>2803.579704467671</v>
      </c>
      <c r="L97" s="36">
        <f t="shared" si="6"/>
        <v>15759.316744369753</v>
      </c>
      <c r="M97" s="36">
        <f t="shared" si="6"/>
        <v>26778.67049230255</v>
      </c>
      <c r="N97" s="36">
        <f t="shared" si="6"/>
        <v>4247.2695416340794</v>
      </c>
      <c r="O97" s="36">
        <f t="shared" si="6"/>
        <v>2572.4446323580364</v>
      </c>
      <c r="P97" s="36">
        <f t="shared" si="6"/>
        <v>7646.4386947070579</v>
      </c>
      <c r="Q97" s="36">
        <f t="shared" si="6"/>
        <v>674.30880433628681</v>
      </c>
      <c r="R97" s="36">
        <f t="shared" si="6"/>
        <v>7.7988844879152861</v>
      </c>
      <c r="S97" s="19">
        <f t="shared" si="8"/>
        <v>123009.00000000001</v>
      </c>
      <c r="T97" s="19">
        <f t="shared" si="7"/>
        <v>14110</v>
      </c>
    </row>
    <row r="98" spans="1:20" x14ac:dyDescent="0.25">
      <c r="A98" s="16" t="s">
        <v>40</v>
      </c>
      <c r="B98" s="36">
        <f t="shared" si="6"/>
        <v>16078.159896819296</v>
      </c>
      <c r="C98" s="36">
        <f t="shared" si="6"/>
        <v>1197.6840362384778</v>
      </c>
      <c r="D98" s="36">
        <f t="shared" si="6"/>
        <v>16096.764632673723</v>
      </c>
      <c r="E98" s="36">
        <f t="shared" si="6"/>
        <v>11573.446341919131</v>
      </c>
      <c r="F98" s="36">
        <f t="shared" si="6"/>
        <v>1300.3607668641596</v>
      </c>
      <c r="G98" s="36">
        <f t="shared" si="6"/>
        <v>34536.636473813443</v>
      </c>
      <c r="H98" s="36">
        <f t="shared" si="6"/>
        <v>30867.572167263112</v>
      </c>
      <c r="I98" s="36">
        <f t="shared" si="6"/>
        <v>14185.533579881983</v>
      </c>
      <c r="J98" s="36">
        <f t="shared" si="6"/>
        <v>11437.899467669517</v>
      </c>
      <c r="K98" s="36">
        <f t="shared" si="6"/>
        <v>6793.7495104221025</v>
      </c>
      <c r="L98" s="36">
        <f t="shared" si="6"/>
        <v>30982.132918322372</v>
      </c>
      <c r="M98" s="36">
        <f t="shared" si="6"/>
        <v>38718.116811019514</v>
      </c>
      <c r="N98" s="36">
        <f t="shared" si="6"/>
        <v>25485.188046907253</v>
      </c>
      <c r="O98" s="36">
        <f t="shared" si="6"/>
        <v>13515.233730887248</v>
      </c>
      <c r="P98" s="36">
        <f t="shared" si="6"/>
        <v>14599.88511823813</v>
      </c>
      <c r="Q98" s="36">
        <f t="shared" si="6"/>
        <v>3519.0389422732337</v>
      </c>
      <c r="R98" s="36">
        <f t="shared" si="6"/>
        <v>218.59755878728222</v>
      </c>
      <c r="S98" s="19">
        <f t="shared" si="8"/>
        <v>271105.99999999994</v>
      </c>
      <c r="T98" s="19">
        <f t="shared" si="7"/>
        <v>45572</v>
      </c>
    </row>
    <row r="99" spans="1:20" x14ac:dyDescent="0.25">
      <c r="A99" s="16" t="s">
        <v>41</v>
      </c>
      <c r="B99" s="36">
        <f t="shared" si="6"/>
        <v>31812.412951409147</v>
      </c>
      <c r="C99" s="36">
        <f t="shared" si="6"/>
        <v>1103.273429352555</v>
      </c>
      <c r="D99" s="36">
        <f t="shared" si="6"/>
        <v>12975.046338670836</v>
      </c>
      <c r="E99" s="36">
        <f t="shared" si="6"/>
        <v>38844.893654131229</v>
      </c>
      <c r="F99" s="36">
        <f t="shared" si="6"/>
        <v>6077.0766321293431</v>
      </c>
      <c r="G99" s="36">
        <f t="shared" si="6"/>
        <v>80002.885872292129</v>
      </c>
      <c r="H99" s="36">
        <f t="shared" si="6"/>
        <v>76329.917265144846</v>
      </c>
      <c r="I99" s="36">
        <f t="shared" si="6"/>
        <v>29929.617751450547</v>
      </c>
      <c r="J99" s="36">
        <f t="shared" si="6"/>
        <v>49428.788480926363</v>
      </c>
      <c r="K99" s="36">
        <f t="shared" si="6"/>
        <v>19837.593617200055</v>
      </c>
      <c r="L99" s="36">
        <f t="shared" si="6"/>
        <v>79693.986932497472</v>
      </c>
      <c r="M99" s="36">
        <f t="shared" si="6"/>
        <v>138340.95703168644</v>
      </c>
      <c r="N99" s="36">
        <f t="shared" si="6"/>
        <v>60528.4409604424</v>
      </c>
      <c r="O99" s="36">
        <f t="shared" si="6"/>
        <v>22299.22627959125</v>
      </c>
      <c r="P99" s="36">
        <f t="shared" si="6"/>
        <v>49814.633315666521</v>
      </c>
      <c r="Q99" s="36">
        <f t="shared" si="6"/>
        <v>8128.7190890712682</v>
      </c>
      <c r="R99" s="36">
        <f t="shared" si="6"/>
        <v>82.530398337612468</v>
      </c>
      <c r="S99" s="19">
        <f t="shared" si="8"/>
        <v>705230</v>
      </c>
      <c r="T99" s="19">
        <f t="shared" si="7"/>
        <v>160454</v>
      </c>
    </row>
    <row r="100" spans="1:20" x14ac:dyDescent="0.25">
      <c r="A100" s="16" t="s">
        <v>42</v>
      </c>
      <c r="B100" s="36">
        <f t="shared" si="6"/>
        <v>70710.902499672011</v>
      </c>
      <c r="C100" s="36">
        <f t="shared" si="6"/>
        <v>1138.5359208404745</v>
      </c>
      <c r="D100" s="36">
        <f t="shared" si="6"/>
        <v>10003.653237072189</v>
      </c>
      <c r="E100" s="36">
        <f t="shared" si="6"/>
        <v>39036.225115674555</v>
      </c>
      <c r="F100" s="36">
        <f t="shared" si="6"/>
        <v>1991.8521472081479</v>
      </c>
      <c r="G100" s="36">
        <f t="shared" si="6"/>
        <v>38982.149614098213</v>
      </c>
      <c r="H100" s="36">
        <f t="shared" si="6"/>
        <v>54826.08127015386</v>
      </c>
      <c r="I100" s="36">
        <f t="shared" si="6"/>
        <v>9181.0242650474556</v>
      </c>
      <c r="J100" s="36">
        <f t="shared" si="6"/>
        <v>14562.106298037859</v>
      </c>
      <c r="K100" s="36">
        <f t="shared" si="6"/>
        <v>9928.3314649302956</v>
      </c>
      <c r="L100" s="36">
        <f t="shared" si="6"/>
        <v>38344.326462205994</v>
      </c>
      <c r="M100" s="36">
        <f t="shared" si="6"/>
        <v>73200.478084513044</v>
      </c>
      <c r="N100" s="36">
        <f t="shared" si="6"/>
        <v>26229.144362714454</v>
      </c>
      <c r="O100" s="36">
        <f t="shared" si="6"/>
        <v>11222.35035462839</v>
      </c>
      <c r="P100" s="36">
        <f t="shared" si="6"/>
        <v>27034.324364334978</v>
      </c>
      <c r="Q100" s="36">
        <f t="shared" si="6"/>
        <v>1206.3392610870956</v>
      </c>
      <c r="R100" s="36">
        <f t="shared" si="6"/>
        <v>10.17527778101244</v>
      </c>
      <c r="S100" s="19">
        <f t="shared" si="8"/>
        <v>427608.00000000012</v>
      </c>
      <c r="T100" s="19">
        <f t="shared" si="7"/>
        <v>89514</v>
      </c>
    </row>
    <row r="101" spans="1:20" x14ac:dyDescent="0.25">
      <c r="A101" s="16" t="s">
        <v>43</v>
      </c>
      <c r="B101" s="36">
        <f t="shared" si="6"/>
        <v>72457.989261617797</v>
      </c>
      <c r="C101" s="36">
        <f t="shared" si="6"/>
        <v>124.75611561075118</v>
      </c>
      <c r="D101" s="36">
        <f t="shared" si="6"/>
        <v>1592.2845587862046</v>
      </c>
      <c r="E101" s="36">
        <f t="shared" si="6"/>
        <v>32608.404699883031</v>
      </c>
      <c r="F101" s="36">
        <f t="shared" si="6"/>
        <v>2520.1436171833707</v>
      </c>
      <c r="G101" s="36">
        <f t="shared" si="6"/>
        <v>36999.83574162898</v>
      </c>
      <c r="H101" s="36">
        <f t="shared" si="6"/>
        <v>51192.168602243531</v>
      </c>
      <c r="I101" s="36">
        <f t="shared" si="6"/>
        <v>11765.049300372313</v>
      </c>
      <c r="J101" s="36">
        <f t="shared" si="6"/>
        <v>16212.013283941982</v>
      </c>
      <c r="K101" s="36">
        <f t="shared" si="6"/>
        <v>9677.5351972332246</v>
      </c>
      <c r="L101" s="36">
        <f t="shared" si="6"/>
        <v>33693.966064969463</v>
      </c>
      <c r="M101" s="36">
        <f t="shared" si="6"/>
        <v>94343.556360575443</v>
      </c>
      <c r="N101" s="36">
        <f t="shared" si="6"/>
        <v>26433.71481087022</v>
      </c>
      <c r="O101" s="36">
        <f t="shared" si="6"/>
        <v>9015.4052045596836</v>
      </c>
      <c r="P101" s="36">
        <f t="shared" si="6"/>
        <v>22441.744813104906</v>
      </c>
      <c r="Q101" s="36">
        <f t="shared" si="6"/>
        <v>383.094358309987</v>
      </c>
      <c r="R101" s="36">
        <f t="shared" si="6"/>
        <v>10.338009109178865</v>
      </c>
      <c r="S101" s="19">
        <f t="shared" si="8"/>
        <v>421472.00000000012</v>
      </c>
      <c r="T101" s="19">
        <f t="shared" si="7"/>
        <v>69786</v>
      </c>
    </row>
    <row r="102" spans="1:20" x14ac:dyDescent="0.25">
      <c r="A102" s="16" t="s">
        <v>44</v>
      </c>
      <c r="B102" s="36">
        <f>+B14+B36+B58+B80</f>
        <v>17088.686127578385</v>
      </c>
      <c r="C102" s="36">
        <f t="shared" si="6"/>
        <v>91.173750391010444</v>
      </c>
      <c r="D102" s="36">
        <f t="shared" si="6"/>
        <v>459.70311946360698</v>
      </c>
      <c r="E102" s="36">
        <f t="shared" si="6"/>
        <v>8882.5194842425317</v>
      </c>
      <c r="F102" s="36">
        <f t="shared" si="6"/>
        <v>670.24986181152076</v>
      </c>
      <c r="G102" s="36">
        <f t="shared" si="6"/>
        <v>14046.671636698487</v>
      </c>
      <c r="H102" s="36">
        <f t="shared" si="6"/>
        <v>15046.478501305966</v>
      </c>
      <c r="I102" s="36">
        <f t="shared" si="6"/>
        <v>3560.3131466908617</v>
      </c>
      <c r="J102" s="36">
        <f t="shared" si="6"/>
        <v>5813.4292745641915</v>
      </c>
      <c r="K102" s="36">
        <f t="shared" si="6"/>
        <v>2680.5921057636087</v>
      </c>
      <c r="L102" s="36">
        <f t="shared" si="6"/>
        <v>10757.458212925965</v>
      </c>
      <c r="M102" s="36">
        <f t="shared" si="6"/>
        <v>47579.870719004626</v>
      </c>
      <c r="N102" s="36">
        <f t="shared" si="6"/>
        <v>14061.972630714889</v>
      </c>
      <c r="O102" s="36">
        <f t="shared" si="6"/>
        <v>3351.7518423684764</v>
      </c>
      <c r="P102" s="36">
        <f t="shared" si="6"/>
        <v>6699.986966403605</v>
      </c>
      <c r="Q102" s="36">
        <f t="shared" si="6"/>
        <v>236.14262007226492</v>
      </c>
      <c r="R102" s="36">
        <f t="shared" si="6"/>
        <v>0</v>
      </c>
      <c r="S102" s="19">
        <f t="shared" ref="S102:T109" si="9">+S14+S36+S58+S80</f>
        <v>151027</v>
      </c>
      <c r="T102" s="19">
        <f t="shared" si="9"/>
        <v>28447</v>
      </c>
    </row>
    <row r="103" spans="1:20" x14ac:dyDescent="0.25">
      <c r="A103" s="16" t="s">
        <v>45</v>
      </c>
      <c r="B103" s="36">
        <f t="shared" si="6"/>
        <v>32901.489945622321</v>
      </c>
      <c r="C103" s="36">
        <f t="shared" si="6"/>
        <v>5130.1276998268004</v>
      </c>
      <c r="D103" s="36">
        <f t="shared" si="6"/>
        <v>3203.3675101113085</v>
      </c>
      <c r="E103" s="36">
        <f t="shared" si="6"/>
        <v>51266.092611336891</v>
      </c>
      <c r="F103" s="36">
        <f t="shared" si="6"/>
        <v>3964.7555440825181</v>
      </c>
      <c r="G103" s="36">
        <f t="shared" si="6"/>
        <v>84670.920657783558</v>
      </c>
      <c r="H103" s="36">
        <f t="shared" si="6"/>
        <v>63609.719561305144</v>
      </c>
      <c r="I103" s="36">
        <f t="shared" si="6"/>
        <v>12943.596741111141</v>
      </c>
      <c r="J103" s="36">
        <f t="shared" si="6"/>
        <v>35857.451375187549</v>
      </c>
      <c r="K103" s="36">
        <f t="shared" si="6"/>
        <v>16176.756641659667</v>
      </c>
      <c r="L103" s="36">
        <f t="shared" si="6"/>
        <v>64555.199788178274</v>
      </c>
      <c r="M103" s="36">
        <f t="shared" si="6"/>
        <v>93894.191692838736</v>
      </c>
      <c r="N103" s="36">
        <f t="shared" si="6"/>
        <v>58369.825652460015</v>
      </c>
      <c r="O103" s="36">
        <f t="shared" si="6"/>
        <v>27197.615475185088</v>
      </c>
      <c r="P103" s="36">
        <f t="shared" si="6"/>
        <v>46703.619485906063</v>
      </c>
      <c r="Q103" s="36">
        <f t="shared" si="6"/>
        <v>825.1360688377672</v>
      </c>
      <c r="R103" s="36">
        <f t="shared" si="6"/>
        <v>25.133548567075518</v>
      </c>
      <c r="S103" s="19">
        <f t="shared" si="8"/>
        <v>601294.99999999988</v>
      </c>
      <c r="T103" s="19">
        <f t="shared" si="9"/>
        <v>119520</v>
      </c>
    </row>
    <row r="104" spans="1:20" x14ac:dyDescent="0.25">
      <c r="A104" s="16" t="s">
        <v>46</v>
      </c>
      <c r="B104" s="36">
        <f t="shared" si="6"/>
        <v>14746.869303648673</v>
      </c>
      <c r="C104" s="36">
        <f t="shared" si="6"/>
        <v>1241.8305896558641</v>
      </c>
      <c r="D104" s="36">
        <f t="shared" si="6"/>
        <v>1339.4973289754794</v>
      </c>
      <c r="E104" s="36">
        <f t="shared" si="6"/>
        <v>30075.949455609189</v>
      </c>
      <c r="F104" s="36">
        <f t="shared" si="6"/>
        <v>1886.6623956382316</v>
      </c>
      <c r="G104" s="36">
        <f t="shared" si="6"/>
        <v>31672.002536267843</v>
      </c>
      <c r="H104" s="36">
        <f t="shared" si="6"/>
        <v>35790.348014608142</v>
      </c>
      <c r="I104" s="36">
        <f t="shared" si="6"/>
        <v>10076.438578760472</v>
      </c>
      <c r="J104" s="36">
        <f t="shared" si="6"/>
        <v>12238.136143056021</v>
      </c>
      <c r="K104" s="36">
        <f t="shared" si="6"/>
        <v>6675.3312581184373</v>
      </c>
      <c r="L104" s="36">
        <f t="shared" si="6"/>
        <v>18996.802810043686</v>
      </c>
      <c r="M104" s="36">
        <f t="shared" si="6"/>
        <v>72521.635559366579</v>
      </c>
      <c r="N104" s="36">
        <f t="shared" si="6"/>
        <v>39474.5217692562</v>
      </c>
      <c r="O104" s="36">
        <f t="shared" si="6"/>
        <v>9499.0349290650338</v>
      </c>
      <c r="P104" s="36">
        <f t="shared" si="6"/>
        <v>12742.264252791174</v>
      </c>
      <c r="Q104" s="36">
        <f t="shared" si="6"/>
        <v>673.94894403282387</v>
      </c>
      <c r="R104" s="36">
        <f t="shared" si="6"/>
        <v>14.726131106170762</v>
      </c>
      <c r="S104" s="19">
        <f t="shared" si="8"/>
        <v>299666</v>
      </c>
      <c r="T104" s="19">
        <f t="shared" si="9"/>
        <v>63283</v>
      </c>
    </row>
    <row r="105" spans="1:20" x14ac:dyDescent="0.25">
      <c r="A105" s="16" t="s">
        <v>47</v>
      </c>
      <c r="B105" s="36">
        <f t="shared" si="6"/>
        <v>12335.671891767823</v>
      </c>
      <c r="C105" s="36">
        <f t="shared" si="6"/>
        <v>1295.3228606904584</v>
      </c>
      <c r="D105" s="36">
        <f t="shared" si="6"/>
        <v>347.83377294015031</v>
      </c>
      <c r="E105" s="36">
        <f t="shared" si="6"/>
        <v>12340.694352590279</v>
      </c>
      <c r="F105" s="36">
        <f t="shared" si="6"/>
        <v>558.86017569464457</v>
      </c>
      <c r="G105" s="36">
        <f t="shared" si="6"/>
        <v>10782.879170046064</v>
      </c>
      <c r="H105" s="36">
        <f t="shared" si="6"/>
        <v>12663.316620895526</v>
      </c>
      <c r="I105" s="36">
        <f t="shared" si="6"/>
        <v>5269.7840394047162</v>
      </c>
      <c r="J105" s="36">
        <f t="shared" si="6"/>
        <v>9196.2498661300015</v>
      </c>
      <c r="K105" s="36">
        <f t="shared" si="6"/>
        <v>3101.4625240830346</v>
      </c>
      <c r="L105" s="36">
        <f t="shared" si="6"/>
        <v>10590.485284544051</v>
      </c>
      <c r="M105" s="36">
        <f t="shared" si="6"/>
        <v>34778.56349586336</v>
      </c>
      <c r="N105" s="36">
        <f t="shared" si="6"/>
        <v>14371.259523584577</v>
      </c>
      <c r="O105" s="36">
        <f t="shared" si="6"/>
        <v>6324.9220515268789</v>
      </c>
      <c r="P105" s="36">
        <f t="shared" si="6"/>
        <v>7296.7378744512134</v>
      </c>
      <c r="Q105" s="36">
        <f t="shared" si="6"/>
        <v>129.17233951409821</v>
      </c>
      <c r="R105" s="36">
        <f t="shared" si="6"/>
        <v>9.7841562731362846</v>
      </c>
      <c r="S105" s="19">
        <f t="shared" si="8"/>
        <v>141393.00000000003</v>
      </c>
      <c r="T105" s="19">
        <f t="shared" si="9"/>
        <v>38140</v>
      </c>
    </row>
    <row r="106" spans="1:20" x14ac:dyDescent="0.25">
      <c r="A106" s="16" t="s">
        <v>48</v>
      </c>
      <c r="B106" s="36">
        <f t="shared" si="6"/>
        <v>17704.100504223541</v>
      </c>
      <c r="C106" s="36">
        <f t="shared" si="6"/>
        <v>31513.509768464115</v>
      </c>
      <c r="D106" s="36">
        <f t="shared" si="6"/>
        <v>818.68568046561847</v>
      </c>
      <c r="E106" s="36">
        <f t="shared" si="6"/>
        <v>31691.064752430073</v>
      </c>
      <c r="F106" s="36">
        <f t="shared" si="6"/>
        <v>1848.5706726394014</v>
      </c>
      <c r="G106" s="36">
        <f t="shared" si="6"/>
        <v>24887.911818928464</v>
      </c>
      <c r="H106" s="36">
        <f t="shared" si="6"/>
        <v>46403.332739440295</v>
      </c>
      <c r="I106" s="36">
        <f t="shared" si="6"/>
        <v>9911.4365138940029</v>
      </c>
      <c r="J106" s="36">
        <f t="shared" si="6"/>
        <v>21137.416038272022</v>
      </c>
      <c r="K106" s="36">
        <f t="shared" si="6"/>
        <v>10944.557258205741</v>
      </c>
      <c r="L106" s="36">
        <f t="shared" si="6"/>
        <v>32184.212526490053</v>
      </c>
      <c r="M106" s="36">
        <f t="shared" si="6"/>
        <v>66887.296483338345</v>
      </c>
      <c r="N106" s="36">
        <f t="shared" si="6"/>
        <v>27526.405140992683</v>
      </c>
      <c r="O106" s="36">
        <f t="shared" si="6"/>
        <v>12370.49588472166</v>
      </c>
      <c r="P106" s="36">
        <f t="shared" si="6"/>
        <v>16381.665196973096</v>
      </c>
      <c r="Q106" s="36">
        <f t="shared" si="6"/>
        <v>273.40827975427868</v>
      </c>
      <c r="R106" s="36">
        <f t="shared" si="6"/>
        <v>16.930740766599175</v>
      </c>
      <c r="S106" s="19">
        <f t="shared" si="8"/>
        <v>352500.99999999994</v>
      </c>
      <c r="T106" s="19">
        <f t="shared" si="9"/>
        <v>56361</v>
      </c>
    </row>
    <row r="107" spans="1:20" x14ac:dyDescent="0.25">
      <c r="A107" s="16" t="s">
        <v>49</v>
      </c>
      <c r="B107" s="36">
        <f t="shared" si="6"/>
        <v>1243.0627046642987</v>
      </c>
      <c r="C107" s="36">
        <f t="shared" si="6"/>
        <v>1809.3590427729291</v>
      </c>
      <c r="D107" s="36">
        <f t="shared" si="6"/>
        <v>196.82087671069527</v>
      </c>
      <c r="E107" s="36">
        <f t="shared" si="6"/>
        <v>978.26913594657822</v>
      </c>
      <c r="F107" s="36">
        <f t="shared" si="6"/>
        <v>477.9975758955718</v>
      </c>
      <c r="G107" s="36">
        <f t="shared" si="6"/>
        <v>2072.3189945182203</v>
      </c>
      <c r="H107" s="36">
        <f t="shared" si="6"/>
        <v>4470.0598733727775</v>
      </c>
      <c r="I107" s="36">
        <f t="shared" si="6"/>
        <v>579.35835775346936</v>
      </c>
      <c r="J107" s="36">
        <f t="shared" si="6"/>
        <v>1520.8532253990652</v>
      </c>
      <c r="K107" s="36">
        <f t="shared" si="6"/>
        <v>764.41285287212281</v>
      </c>
      <c r="L107" s="36">
        <f t="shared" si="6"/>
        <v>2534.7667245994912</v>
      </c>
      <c r="M107" s="36">
        <f t="shared" si="6"/>
        <v>16589.296444096726</v>
      </c>
      <c r="N107" s="36">
        <f t="shared" si="6"/>
        <v>3211.1940025406752</v>
      </c>
      <c r="O107" s="36">
        <f t="shared" si="6"/>
        <v>1196.1506987800994</v>
      </c>
      <c r="P107" s="36">
        <f t="shared" si="6"/>
        <v>2175.2038116526023</v>
      </c>
      <c r="Q107" s="36">
        <f t="shared" si="6"/>
        <v>7.8756784246742386</v>
      </c>
      <c r="R107" s="36">
        <f t="shared" si="6"/>
        <v>15</v>
      </c>
      <c r="S107" s="19">
        <f t="shared" si="8"/>
        <v>39841.999999999993</v>
      </c>
      <c r="T107" s="19">
        <f t="shared" si="9"/>
        <v>6705</v>
      </c>
    </row>
    <row r="108" spans="1:20" x14ac:dyDescent="0.25">
      <c r="A108" s="16" t="s">
        <v>50</v>
      </c>
      <c r="B108" s="36">
        <f t="shared" si="6"/>
        <v>1699.1378151260503</v>
      </c>
      <c r="C108" s="36">
        <f t="shared" si="6"/>
        <v>3713.8736992669396</v>
      </c>
      <c r="D108" s="36">
        <f t="shared" si="6"/>
        <v>3062.0509029143564</v>
      </c>
      <c r="E108" s="36">
        <f t="shared" si="6"/>
        <v>10169.620364741641</v>
      </c>
      <c r="F108" s="36">
        <f t="shared" si="6"/>
        <v>654.18449848024306</v>
      </c>
      <c r="G108" s="36">
        <f t="shared" si="6"/>
        <v>9044.5924548542789</v>
      </c>
      <c r="H108" s="36">
        <f t="shared" si="6"/>
        <v>12940.804076524226</v>
      </c>
      <c r="I108" s="36">
        <f t="shared" si="6"/>
        <v>6495.0259789021984</v>
      </c>
      <c r="J108" s="36">
        <f t="shared" si="6"/>
        <v>8706.835455033075</v>
      </c>
      <c r="K108" s="36">
        <f t="shared" si="6"/>
        <v>2392.5383515108169</v>
      </c>
      <c r="L108" s="36">
        <f t="shared" si="6"/>
        <v>11958.602395851956</v>
      </c>
      <c r="M108" s="36">
        <f t="shared" si="6"/>
        <v>15553.554371535847</v>
      </c>
      <c r="N108" s="36">
        <f t="shared" si="6"/>
        <v>5485.9143393527611</v>
      </c>
      <c r="O108" s="36">
        <f t="shared" si="6"/>
        <v>4515.8369032719465</v>
      </c>
      <c r="P108" s="36">
        <f t="shared" si="6"/>
        <v>5505.5012515644539</v>
      </c>
      <c r="Q108" s="36">
        <f t="shared" si="6"/>
        <v>12.409047023064543</v>
      </c>
      <c r="R108" s="36">
        <f t="shared" si="6"/>
        <v>18.518094046129089</v>
      </c>
      <c r="S108" s="19">
        <f t="shared" si="8"/>
        <v>101928.99999999997</v>
      </c>
      <c r="T108" s="19">
        <f t="shared" si="9"/>
        <v>18927</v>
      </c>
    </row>
    <row r="109" spans="1:20" x14ac:dyDescent="0.25">
      <c r="A109" s="18" t="s">
        <v>51</v>
      </c>
      <c r="B109" s="36">
        <f t="shared" si="6"/>
        <v>92071.702222116583</v>
      </c>
      <c r="C109" s="36">
        <f t="shared" ref="C109:R109" si="10">+C21+C43+C65+C87</f>
        <v>6900.4252956338514</v>
      </c>
      <c r="D109" s="36">
        <f t="shared" si="10"/>
        <v>22420.738380249593</v>
      </c>
      <c r="E109" s="36">
        <f t="shared" si="10"/>
        <v>339323.21974434587</v>
      </c>
      <c r="F109" s="36">
        <f t="shared" si="10"/>
        <v>15711.605730218485</v>
      </c>
      <c r="G109" s="36">
        <f t="shared" si="10"/>
        <v>408719.58995476307</v>
      </c>
      <c r="H109" s="36">
        <f t="shared" si="10"/>
        <v>658880.99135514861</v>
      </c>
      <c r="I109" s="36">
        <f t="shared" si="10"/>
        <v>167026.5922771045</v>
      </c>
      <c r="J109" s="36">
        <f t="shared" si="10"/>
        <v>272383.95455516782</v>
      </c>
      <c r="K109" s="36">
        <f t="shared" si="10"/>
        <v>246138.84009044821</v>
      </c>
      <c r="L109" s="36">
        <f t="shared" si="10"/>
        <v>717471.65226133168</v>
      </c>
      <c r="M109" s="36">
        <f t="shared" si="10"/>
        <v>472859.41532580263</v>
      </c>
      <c r="N109" s="36">
        <f t="shared" si="10"/>
        <v>259997.91315020114</v>
      </c>
      <c r="O109" s="36">
        <f t="shared" si="10"/>
        <v>158066.37235991372</v>
      </c>
      <c r="P109" s="36">
        <f t="shared" si="10"/>
        <v>365922.59723384143</v>
      </c>
      <c r="Q109" s="36">
        <f t="shared" si="10"/>
        <v>27623.970672722484</v>
      </c>
      <c r="R109" s="36">
        <f t="shared" si="10"/>
        <v>920.41939098972034</v>
      </c>
      <c r="S109" s="19">
        <f t="shared" si="8"/>
        <v>4232440</v>
      </c>
      <c r="T109" s="19">
        <f t="shared" si="9"/>
        <v>425835</v>
      </c>
    </row>
    <row r="110" spans="1:20" x14ac:dyDescent="0.25">
      <c r="A110" s="20" t="s">
        <v>52</v>
      </c>
      <c r="B110" s="19">
        <f>+SUM(B94:B109)</f>
        <v>390680.29260364256</v>
      </c>
      <c r="C110" s="19">
        <f t="shared" ref="C110:R110" si="11">+SUM(C94:C109)</f>
        <v>56212.470883111149</v>
      </c>
      <c r="D110" s="19">
        <f t="shared" si="11"/>
        <v>132432.76155088865</v>
      </c>
      <c r="E110" s="19">
        <f t="shared" si="11"/>
        <v>647038.53941775858</v>
      </c>
      <c r="F110" s="19">
        <f t="shared" si="11"/>
        <v>41077.67208344418</v>
      </c>
      <c r="G110" s="19">
        <f t="shared" si="11"/>
        <v>838284.82594390772</v>
      </c>
      <c r="H110" s="19">
        <f t="shared" si="11"/>
        <v>1135343.7241870849</v>
      </c>
      <c r="I110" s="19">
        <f t="shared" si="11"/>
        <v>309254.2565926041</v>
      </c>
      <c r="J110" s="19">
        <f t="shared" si="11"/>
        <v>498767.79481656151</v>
      </c>
      <c r="K110" s="19">
        <f t="shared" si="11"/>
        <v>351368.54668831127</v>
      </c>
      <c r="L110" s="19">
        <f t="shared" si="11"/>
        <v>1133305.7538998842</v>
      </c>
      <c r="M110" s="19">
        <f t="shared" si="11"/>
        <v>1299210.0460914869</v>
      </c>
      <c r="N110" s="19">
        <f t="shared" si="11"/>
        <v>601930.1366651745</v>
      </c>
      <c r="O110" s="19">
        <f t="shared" si="11"/>
        <v>291410.15751436818</v>
      </c>
      <c r="P110" s="19">
        <f t="shared" si="11"/>
        <v>621400.27232743916</v>
      </c>
      <c r="Q110" s="19">
        <f t="shared" si="11"/>
        <v>50752.96657046715</v>
      </c>
      <c r="R110" s="19">
        <f t="shared" si="11"/>
        <v>1436.782163864727</v>
      </c>
      <c r="S110" s="19">
        <f>+SUM(B110:R110)</f>
        <v>8399906.9999999981</v>
      </c>
      <c r="T110" s="19">
        <f>+SUM(T94:T109)</f>
        <v>1211687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I79" sqref="I79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8.75" x14ac:dyDescent="0.3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x14ac:dyDescent="0.25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25">
        <v>1008.8977788478842</v>
      </c>
      <c r="C6" s="26">
        <v>142.74459010699741</v>
      </c>
      <c r="D6" s="26">
        <v>1043.1269498498159</v>
      </c>
      <c r="E6" s="26">
        <v>2537.3391926380623</v>
      </c>
      <c r="F6" s="26">
        <v>190.80773466818474</v>
      </c>
      <c r="G6" s="26">
        <v>3194.8848197456491</v>
      </c>
      <c r="H6" s="26">
        <v>3283.6700931471469</v>
      </c>
      <c r="I6" s="26">
        <v>1761.4809573541058</v>
      </c>
      <c r="J6" s="26">
        <v>2021.7829726531379</v>
      </c>
      <c r="K6" s="26">
        <v>797.50338460202897</v>
      </c>
      <c r="L6" s="26">
        <v>2433.1956364111611</v>
      </c>
      <c r="M6" s="26">
        <v>12769.902769974051</v>
      </c>
      <c r="N6" s="26">
        <v>3643.0785196155821</v>
      </c>
      <c r="O6" s="26">
        <v>842.91447454971467</v>
      </c>
      <c r="P6" s="26">
        <v>2449.3622049663286</v>
      </c>
      <c r="Q6" s="26">
        <v>791.40676024222148</v>
      </c>
      <c r="R6" s="27">
        <v>0.90116062792946949</v>
      </c>
      <c r="S6" s="15">
        <v>38913.000000000007</v>
      </c>
      <c r="T6" s="70">
        <v>7390</v>
      </c>
      <c r="U6" s="106"/>
      <c r="V6" s="106"/>
    </row>
    <row r="7" spans="1:22" x14ac:dyDescent="0.25">
      <c r="A7" s="16" t="s">
        <v>37</v>
      </c>
      <c r="B7" s="28">
        <v>105.45868244739833</v>
      </c>
      <c r="C7" s="29">
        <v>39.058526274405921</v>
      </c>
      <c r="D7" s="29">
        <v>3514.4353602889973</v>
      </c>
      <c r="E7" s="29">
        <v>2912.7342675940126</v>
      </c>
      <c r="F7" s="29">
        <v>303.75009819466828</v>
      </c>
      <c r="G7" s="29">
        <v>5067.2959550527075</v>
      </c>
      <c r="H7" s="29">
        <v>7887.292054858457</v>
      </c>
      <c r="I7" s="29">
        <v>3236.7154624362192</v>
      </c>
      <c r="J7" s="29">
        <v>3548.2364800452169</v>
      </c>
      <c r="K7" s="29">
        <v>1568.3876528867227</v>
      </c>
      <c r="L7" s="29">
        <v>5868.1578258765294</v>
      </c>
      <c r="M7" s="29">
        <v>16377.50986301973</v>
      </c>
      <c r="N7" s="29">
        <v>4518.8507269474467</v>
      </c>
      <c r="O7" s="29">
        <v>1247.7208458874047</v>
      </c>
      <c r="P7" s="29">
        <v>4241.5433217530826</v>
      </c>
      <c r="Q7" s="29">
        <v>1070.8528764369973</v>
      </c>
      <c r="R7" s="30">
        <v>0</v>
      </c>
      <c r="S7" s="17">
        <v>61508</v>
      </c>
      <c r="T7" s="71">
        <v>7486</v>
      </c>
      <c r="U7" s="106"/>
      <c r="V7" s="106"/>
    </row>
    <row r="8" spans="1:22" x14ac:dyDescent="0.25">
      <c r="A8" s="16" t="s">
        <v>38</v>
      </c>
      <c r="B8" s="28">
        <v>329.02790826746684</v>
      </c>
      <c r="C8" s="29">
        <v>17.395845193707764</v>
      </c>
      <c r="D8" s="29">
        <v>16360.570475416804</v>
      </c>
      <c r="E8" s="29">
        <v>9766.9691882578627</v>
      </c>
      <c r="F8" s="29">
        <v>337.6531297624403</v>
      </c>
      <c r="G8" s="29">
        <v>14462.408272453198</v>
      </c>
      <c r="H8" s="29">
        <v>13751.432381440791</v>
      </c>
      <c r="I8" s="29">
        <v>5890.6019411331363</v>
      </c>
      <c r="J8" s="29">
        <v>7936.3901709344227</v>
      </c>
      <c r="K8" s="29">
        <v>3972.7584546367675</v>
      </c>
      <c r="L8" s="29">
        <v>17569.244392727574</v>
      </c>
      <c r="M8" s="29">
        <v>20541.424967968887</v>
      </c>
      <c r="N8" s="29">
        <v>6706.1114186573459</v>
      </c>
      <c r="O8" s="29">
        <v>2199.5379994342093</v>
      </c>
      <c r="P8" s="29">
        <v>9321.1364055686117</v>
      </c>
      <c r="Q8" s="29">
        <v>1538.7512507628464</v>
      </c>
      <c r="R8" s="30">
        <v>15.585797383939555</v>
      </c>
      <c r="S8" s="17">
        <v>130717.00000000001</v>
      </c>
      <c r="T8" s="71">
        <v>11122</v>
      </c>
      <c r="U8" s="106"/>
      <c r="V8" s="106"/>
    </row>
    <row r="9" spans="1:22" x14ac:dyDescent="0.25">
      <c r="A9" s="16" t="s">
        <v>39</v>
      </c>
      <c r="B9" s="28">
        <v>3019.0867680927586</v>
      </c>
      <c r="C9" s="29">
        <v>27.652249079433233</v>
      </c>
      <c r="D9" s="29">
        <v>7274.979917241335</v>
      </c>
      <c r="E9" s="29">
        <v>1784.9577440350774</v>
      </c>
      <c r="F9" s="29">
        <v>296.60073830868043</v>
      </c>
      <c r="G9" s="29">
        <v>5149.5381050599763</v>
      </c>
      <c r="H9" s="29">
        <v>5068.0198990779672</v>
      </c>
      <c r="I9" s="29">
        <v>1596.5231669229136</v>
      </c>
      <c r="J9" s="29">
        <v>3188.0057154987244</v>
      </c>
      <c r="K9" s="29">
        <v>1348.9515119189073</v>
      </c>
      <c r="L9" s="29">
        <v>6804.2376138113832</v>
      </c>
      <c r="M9" s="29">
        <v>12176.163227894296</v>
      </c>
      <c r="N9" s="29">
        <v>1670.9135863329288</v>
      </c>
      <c r="O9" s="29">
        <v>1206.4961943083404</v>
      </c>
      <c r="P9" s="29">
        <v>3379.6185999962431</v>
      </c>
      <c r="Q9" s="29">
        <v>329.43053432307056</v>
      </c>
      <c r="R9" s="30">
        <v>3.8244280979710616</v>
      </c>
      <c r="S9" s="17">
        <v>54325.000000000007</v>
      </c>
      <c r="T9" s="71">
        <v>6188</v>
      </c>
      <c r="U9" s="106"/>
      <c r="V9" s="106"/>
    </row>
    <row r="10" spans="1:22" x14ac:dyDescent="0.25">
      <c r="A10" s="16" t="s">
        <v>40</v>
      </c>
      <c r="B10" s="28">
        <v>6984.4953228066133</v>
      </c>
      <c r="C10" s="29">
        <v>576.03435545567118</v>
      </c>
      <c r="D10" s="29">
        <v>7214.4431520042481</v>
      </c>
      <c r="E10" s="29">
        <v>4669.9971499703788</v>
      </c>
      <c r="F10" s="29">
        <v>565.99807288650823</v>
      </c>
      <c r="G10" s="29">
        <v>16122.184926991442</v>
      </c>
      <c r="H10" s="29">
        <v>12407.957794097661</v>
      </c>
      <c r="I10" s="29">
        <v>6564.8854149209392</v>
      </c>
      <c r="J10" s="29">
        <v>4507.3510669401167</v>
      </c>
      <c r="K10" s="29">
        <v>3234.8421694513663</v>
      </c>
      <c r="L10" s="29">
        <v>13875.095574820067</v>
      </c>
      <c r="M10" s="29">
        <v>14352.803406547033</v>
      </c>
      <c r="N10" s="29">
        <v>10686.318822071938</v>
      </c>
      <c r="O10" s="29">
        <v>3018.896732094744</v>
      </c>
      <c r="P10" s="29">
        <v>6683.7251282520247</v>
      </c>
      <c r="Q10" s="29">
        <v>1701.3492679268584</v>
      </c>
      <c r="R10" s="30">
        <v>105.62164276238187</v>
      </c>
      <c r="S10" s="17">
        <v>113271.99999999999</v>
      </c>
      <c r="T10" s="71">
        <v>14806</v>
      </c>
      <c r="U10" s="106"/>
      <c r="V10" s="106"/>
    </row>
    <row r="11" spans="1:22" x14ac:dyDescent="0.25">
      <c r="A11" s="16" t="s">
        <v>41</v>
      </c>
      <c r="B11" s="28">
        <v>11646.586074960374</v>
      </c>
      <c r="C11" s="29">
        <v>342.37434098601744</v>
      </c>
      <c r="D11" s="29">
        <v>5357.914389084438</v>
      </c>
      <c r="E11" s="29">
        <v>13800.441888384961</v>
      </c>
      <c r="F11" s="29">
        <v>1633.8965979970708</v>
      </c>
      <c r="G11" s="29">
        <v>36046.896176826347</v>
      </c>
      <c r="H11" s="29">
        <v>27218.681737338517</v>
      </c>
      <c r="I11" s="29">
        <v>12960.223090272608</v>
      </c>
      <c r="J11" s="29">
        <v>17312.894549283723</v>
      </c>
      <c r="K11" s="29">
        <v>9446.8784513426763</v>
      </c>
      <c r="L11" s="29">
        <v>33337.496951583133</v>
      </c>
      <c r="M11" s="29">
        <v>57192.181686810931</v>
      </c>
      <c r="N11" s="29">
        <v>21800.085653740301</v>
      </c>
      <c r="O11" s="29">
        <v>9203.4324885138631</v>
      </c>
      <c r="P11" s="29">
        <v>21253.449440175726</v>
      </c>
      <c r="Q11" s="29">
        <v>3742.7105061561424</v>
      </c>
      <c r="R11" s="30">
        <v>35.85597654318596</v>
      </c>
      <c r="S11" s="17">
        <v>282332</v>
      </c>
      <c r="T11" s="71">
        <v>56082</v>
      </c>
      <c r="U11" s="106"/>
      <c r="V11" s="106"/>
    </row>
    <row r="12" spans="1:22" x14ac:dyDescent="0.25">
      <c r="A12" s="16" t="s">
        <v>42</v>
      </c>
      <c r="B12" s="28">
        <v>32018.601172427756</v>
      </c>
      <c r="C12" s="29">
        <v>530.32518879192708</v>
      </c>
      <c r="D12" s="29">
        <v>4606.6930499260416</v>
      </c>
      <c r="E12" s="29">
        <v>17224.548598441299</v>
      </c>
      <c r="F12" s="29">
        <v>896.71384856652014</v>
      </c>
      <c r="G12" s="29">
        <v>18175.491115725588</v>
      </c>
      <c r="H12" s="29">
        <v>23167.883230961495</v>
      </c>
      <c r="I12" s="29">
        <v>4132.3447238486096</v>
      </c>
      <c r="J12" s="29">
        <v>6280.3844522011896</v>
      </c>
      <c r="K12" s="29">
        <v>4600.737495256506</v>
      </c>
      <c r="L12" s="29">
        <v>14584.934778118881</v>
      </c>
      <c r="M12" s="29">
        <v>32924.531026205237</v>
      </c>
      <c r="N12" s="29">
        <v>8682.1696384489878</v>
      </c>
      <c r="O12" s="29">
        <v>4806.7945298612767</v>
      </c>
      <c r="P12" s="29">
        <v>10424.03793353075</v>
      </c>
      <c r="Q12" s="29">
        <v>559.01937810670768</v>
      </c>
      <c r="R12" s="30">
        <v>4.7898395812517176</v>
      </c>
      <c r="S12" s="17">
        <v>183620</v>
      </c>
      <c r="T12" s="71">
        <v>35605</v>
      </c>
      <c r="U12" s="106"/>
      <c r="V12" s="106"/>
    </row>
    <row r="13" spans="1:22" x14ac:dyDescent="0.25">
      <c r="A13" s="16" t="s">
        <v>43</v>
      </c>
      <c r="B13" s="28">
        <v>27292.395784828997</v>
      </c>
      <c r="C13" s="29">
        <v>53.487838284913479</v>
      </c>
      <c r="D13" s="29">
        <v>693.24156430698213</v>
      </c>
      <c r="E13" s="29">
        <v>11094.2033772349</v>
      </c>
      <c r="F13" s="29">
        <v>948.60042845119256</v>
      </c>
      <c r="G13" s="29">
        <v>15270.742137721914</v>
      </c>
      <c r="H13" s="29">
        <v>19405.684195803813</v>
      </c>
      <c r="I13" s="29">
        <v>5345.0821267556867</v>
      </c>
      <c r="J13" s="29">
        <v>5628.3697850056233</v>
      </c>
      <c r="K13" s="29">
        <v>4411.527347988269</v>
      </c>
      <c r="L13" s="29">
        <v>13815.530700818292</v>
      </c>
      <c r="M13" s="29">
        <v>39105.207075528917</v>
      </c>
      <c r="N13" s="29">
        <v>10089.793745117458</v>
      </c>
      <c r="O13" s="29">
        <v>3844.9717710718269</v>
      </c>
      <c r="P13" s="29">
        <v>9053.5825097118122</v>
      </c>
      <c r="Q13" s="29">
        <v>176.70877589009086</v>
      </c>
      <c r="R13" s="30">
        <v>4.8708354793427668</v>
      </c>
      <c r="S13" s="17">
        <v>166234.00000000006</v>
      </c>
      <c r="T13" s="71">
        <v>23559</v>
      </c>
      <c r="U13" s="106"/>
      <c r="V13" s="106"/>
    </row>
    <row r="14" spans="1:22" x14ac:dyDescent="0.25">
      <c r="A14" s="16" t="s">
        <v>44</v>
      </c>
      <c r="B14" s="28">
        <v>6726.9526797024428</v>
      </c>
      <c r="C14" s="29">
        <v>41.699921434752525</v>
      </c>
      <c r="D14" s="29">
        <v>181.64160793448818</v>
      </c>
      <c r="E14" s="29">
        <v>3449.871043198315</v>
      </c>
      <c r="F14" s="29">
        <v>245.09544807131809</v>
      </c>
      <c r="G14" s="29">
        <v>6492.4775164776474</v>
      </c>
      <c r="H14" s="29">
        <v>5847.3443194283709</v>
      </c>
      <c r="I14" s="29">
        <v>1350.9332157371452</v>
      </c>
      <c r="J14" s="29">
        <v>2236.8841279566368</v>
      </c>
      <c r="K14" s="29">
        <v>1262.8519220733658</v>
      </c>
      <c r="L14" s="29">
        <v>4285.9786919529743</v>
      </c>
      <c r="M14" s="29">
        <v>20969.773405576612</v>
      </c>
      <c r="N14" s="29">
        <v>6059.7458051519225</v>
      </c>
      <c r="O14" s="29">
        <v>1541.6694019328922</v>
      </c>
      <c r="P14" s="29">
        <v>2864.9180879383521</v>
      </c>
      <c r="Q14" s="29">
        <v>109.16280543276267</v>
      </c>
      <c r="R14" s="30">
        <v>0</v>
      </c>
      <c r="S14" s="17">
        <v>63666.999999999993</v>
      </c>
      <c r="T14" s="71">
        <v>6998</v>
      </c>
      <c r="U14" s="106"/>
      <c r="V14" s="106"/>
    </row>
    <row r="15" spans="1:22" x14ac:dyDescent="0.25">
      <c r="A15" s="16" t="s">
        <v>45</v>
      </c>
      <c r="B15" s="28">
        <v>11398.290724293114</v>
      </c>
      <c r="C15" s="29">
        <v>2243.6330350856729</v>
      </c>
      <c r="D15" s="29">
        <v>1235.4089954732772</v>
      </c>
      <c r="E15" s="29">
        <v>17748.228630336467</v>
      </c>
      <c r="F15" s="29">
        <v>1563.9176530533091</v>
      </c>
      <c r="G15" s="29">
        <v>38839.511503808913</v>
      </c>
      <c r="H15" s="29">
        <v>23941.143588213978</v>
      </c>
      <c r="I15" s="29">
        <v>5554.751069720036</v>
      </c>
      <c r="J15" s="29">
        <v>14015.631634963498</v>
      </c>
      <c r="K15" s="29">
        <v>7523.4798388897852</v>
      </c>
      <c r="L15" s="29">
        <v>25617.726696805148</v>
      </c>
      <c r="M15" s="29">
        <v>36543.866065970491</v>
      </c>
      <c r="N15" s="29">
        <v>23910.185304762272</v>
      </c>
      <c r="O15" s="29">
        <v>11945.382407151863</v>
      </c>
      <c r="P15" s="29">
        <v>20356.864936792481</v>
      </c>
      <c r="Q15" s="29">
        <v>384.68141013143327</v>
      </c>
      <c r="R15" s="30">
        <v>12.296504548212646</v>
      </c>
      <c r="S15" s="17">
        <v>242834.99999999997</v>
      </c>
      <c r="T15" s="71">
        <v>35580</v>
      </c>
      <c r="U15" s="106"/>
      <c r="V15" s="106"/>
    </row>
    <row r="16" spans="1:22" x14ac:dyDescent="0.25">
      <c r="A16" s="16" t="s">
        <v>46</v>
      </c>
      <c r="B16" s="28">
        <v>4395.7924250979368</v>
      </c>
      <c r="C16" s="29">
        <v>557.905250720715</v>
      </c>
      <c r="D16" s="29">
        <v>336.39237719504376</v>
      </c>
      <c r="E16" s="29">
        <v>8463.501064897293</v>
      </c>
      <c r="F16" s="29">
        <v>854.77956118766838</v>
      </c>
      <c r="G16" s="29">
        <v>14073.851461304288</v>
      </c>
      <c r="H16" s="29">
        <v>14267.417750612378</v>
      </c>
      <c r="I16" s="29">
        <v>4735.5589007687668</v>
      </c>
      <c r="J16" s="29">
        <v>3745.6335087032912</v>
      </c>
      <c r="K16" s="29">
        <v>3179.6530932009905</v>
      </c>
      <c r="L16" s="29">
        <v>7184.4159528288301</v>
      </c>
      <c r="M16" s="29">
        <v>25661.549594858894</v>
      </c>
      <c r="N16" s="29">
        <v>13782.789874171103</v>
      </c>
      <c r="O16" s="29">
        <v>3812.06310785502</v>
      </c>
      <c r="P16" s="29">
        <v>5331.2699563735041</v>
      </c>
      <c r="Q16" s="29">
        <v>307.62416144280877</v>
      </c>
      <c r="R16" s="30">
        <v>2.8019587814696871</v>
      </c>
      <c r="S16" s="17">
        <v>110693.00000000001</v>
      </c>
      <c r="T16" s="71">
        <v>14273</v>
      </c>
      <c r="U16" s="106"/>
      <c r="V16" s="106"/>
    </row>
    <row r="17" spans="1:22" x14ac:dyDescent="0.25">
      <c r="A17" s="16" t="s">
        <v>47</v>
      </c>
      <c r="B17" s="28">
        <v>4672.6644114218252</v>
      </c>
      <c r="C17" s="29">
        <v>536.65810642247891</v>
      </c>
      <c r="D17" s="29">
        <v>148.4525223876941</v>
      </c>
      <c r="E17" s="29">
        <v>4475.4557970996866</v>
      </c>
      <c r="F17" s="29">
        <v>197.06111291015961</v>
      </c>
      <c r="G17" s="29">
        <v>4947.903285454302</v>
      </c>
      <c r="H17" s="29">
        <v>5088.3495689472211</v>
      </c>
      <c r="I17" s="29">
        <v>2442.1618375526918</v>
      </c>
      <c r="J17" s="29">
        <v>2475.2525109911853</v>
      </c>
      <c r="K17" s="29">
        <v>1468.0153209581113</v>
      </c>
      <c r="L17" s="29">
        <v>4571.1092002655141</v>
      </c>
      <c r="M17" s="29">
        <v>14961.862860295911</v>
      </c>
      <c r="N17" s="29">
        <v>6462.6663883466399</v>
      </c>
      <c r="O17" s="29">
        <v>3015.7701530324657</v>
      </c>
      <c r="P17" s="29">
        <v>3379.3773931718915</v>
      </c>
      <c r="Q17" s="29">
        <v>57.44483856157872</v>
      </c>
      <c r="R17" s="30">
        <v>4.7946921806481013</v>
      </c>
      <c r="S17" s="17">
        <v>58904.999999999993</v>
      </c>
      <c r="T17" s="71">
        <v>13701</v>
      </c>
      <c r="U17" s="106"/>
      <c r="V17" s="106"/>
    </row>
    <row r="18" spans="1:22" x14ac:dyDescent="0.25">
      <c r="A18" s="16" t="s">
        <v>48</v>
      </c>
      <c r="B18" s="28">
        <v>6516.6019623159646</v>
      </c>
      <c r="C18" s="29">
        <v>12765.247807526459</v>
      </c>
      <c r="D18" s="29">
        <v>313.04703743879639</v>
      </c>
      <c r="E18" s="29">
        <v>12319.637148588768</v>
      </c>
      <c r="F18" s="29">
        <v>623.17269884006703</v>
      </c>
      <c r="G18" s="29">
        <v>11357.623447351321</v>
      </c>
      <c r="H18" s="29">
        <v>17155.130304792659</v>
      </c>
      <c r="I18" s="29">
        <v>4271.3836799995534</v>
      </c>
      <c r="J18" s="29">
        <v>7044.8499078107943</v>
      </c>
      <c r="K18" s="29">
        <v>5310.7076116873541</v>
      </c>
      <c r="L18" s="29">
        <v>12475.911070032391</v>
      </c>
      <c r="M18" s="29">
        <v>26680.497001763499</v>
      </c>
      <c r="N18" s="29">
        <v>8107.0471260748163</v>
      </c>
      <c r="O18" s="29">
        <v>4711.9566826386326</v>
      </c>
      <c r="P18" s="29">
        <v>6961.9931029743557</v>
      </c>
      <c r="Q18" s="29">
        <v>107.23654591359073</v>
      </c>
      <c r="R18" s="30">
        <v>0.95686425097163064</v>
      </c>
      <c r="S18" s="17">
        <v>136723</v>
      </c>
      <c r="T18" s="71">
        <v>16998</v>
      </c>
      <c r="U18" s="106"/>
      <c r="V18" s="106"/>
    </row>
    <row r="19" spans="1:22" x14ac:dyDescent="0.25">
      <c r="A19" s="16" t="s">
        <v>49</v>
      </c>
      <c r="B19" s="28">
        <v>605.42890260301624</v>
      </c>
      <c r="C19" s="29">
        <v>771.24948241082211</v>
      </c>
      <c r="D19" s="29">
        <v>94.118587320648658</v>
      </c>
      <c r="E19" s="29">
        <v>341.98234059125639</v>
      </c>
      <c r="F19" s="29">
        <v>232.34532242254937</v>
      </c>
      <c r="G19" s="29">
        <v>926.46899214226346</v>
      </c>
      <c r="H19" s="29">
        <v>1818.9464104168223</v>
      </c>
      <c r="I19" s="29">
        <v>268.63475312501157</v>
      </c>
      <c r="J19" s="29">
        <v>593.86597278604984</v>
      </c>
      <c r="K19" s="29">
        <v>374.76318764624119</v>
      </c>
      <c r="L19" s="29">
        <v>1140.1638149511743</v>
      </c>
      <c r="M19" s="29">
        <v>7023.2437230082032</v>
      </c>
      <c r="N19" s="29">
        <v>1342.5507611993869</v>
      </c>
      <c r="O19" s="29">
        <v>540.61294409628215</v>
      </c>
      <c r="P19" s="29">
        <v>963.73851798672467</v>
      </c>
      <c r="Q19" s="29">
        <v>3.8862872935465296</v>
      </c>
      <c r="R19" s="30">
        <v>0</v>
      </c>
      <c r="S19" s="17">
        <v>17041.999999999996</v>
      </c>
      <c r="T19" s="71">
        <v>2940</v>
      </c>
      <c r="U19" s="106"/>
      <c r="V19" s="106"/>
    </row>
    <row r="20" spans="1:22" x14ac:dyDescent="0.25">
      <c r="A20" s="16" t="s">
        <v>50</v>
      </c>
      <c r="B20" s="28">
        <v>666.8871469521232</v>
      </c>
      <c r="C20" s="29">
        <v>1663.0145769769811</v>
      </c>
      <c r="D20" s="29">
        <v>1469.4949377966693</v>
      </c>
      <c r="E20" s="29">
        <v>4497.2448671438369</v>
      </c>
      <c r="F20" s="29">
        <v>314.5223845475046</v>
      </c>
      <c r="G20" s="29">
        <v>4268.3809566105083</v>
      </c>
      <c r="H20" s="29">
        <v>5308.9232093111768</v>
      </c>
      <c r="I20" s="29">
        <v>3003.0096157062681</v>
      </c>
      <c r="J20" s="29">
        <v>3799.6450678555557</v>
      </c>
      <c r="K20" s="29">
        <v>1118.6252746809087</v>
      </c>
      <c r="L20" s="29">
        <v>3892.0976843173776</v>
      </c>
      <c r="M20" s="29">
        <v>6926.9239221838352</v>
      </c>
      <c r="N20" s="29">
        <v>1978.7859571007534</v>
      </c>
      <c r="O20" s="29">
        <v>934.29110812478712</v>
      </c>
      <c r="P20" s="29">
        <v>2359.0484476563438</v>
      </c>
      <c r="Q20" s="29">
        <v>5.5161647912425087</v>
      </c>
      <c r="R20" s="30">
        <v>4.588678244118511</v>
      </c>
      <c r="S20" s="17">
        <v>42210.999999999985</v>
      </c>
      <c r="T20" s="71">
        <v>7100</v>
      </c>
      <c r="U20" s="106"/>
      <c r="V20" s="106"/>
    </row>
    <row r="21" spans="1:22" x14ac:dyDescent="0.25">
      <c r="A21" s="18" t="s">
        <v>51</v>
      </c>
      <c r="B21" s="31">
        <v>36773.429868568463</v>
      </c>
      <c r="C21" s="32">
        <v>2360.2389666320296</v>
      </c>
      <c r="D21" s="32">
        <v>8221.5487782783111</v>
      </c>
      <c r="E21" s="32">
        <v>129075.24940558046</v>
      </c>
      <c r="F21" s="32">
        <v>6766.0345175672255</v>
      </c>
      <c r="G21" s="32">
        <v>186013.71122952676</v>
      </c>
      <c r="H21" s="32">
        <v>235621.58877312145</v>
      </c>
      <c r="I21" s="32">
        <v>71819.356268418487</v>
      </c>
      <c r="J21" s="32">
        <v>98503.098662757169</v>
      </c>
      <c r="K21" s="32">
        <v>113159.42605241825</v>
      </c>
      <c r="L21" s="32">
        <v>293264.77902167296</v>
      </c>
      <c r="M21" s="32">
        <v>206326.93769081213</v>
      </c>
      <c r="N21" s="32">
        <v>101022.19025739509</v>
      </c>
      <c r="O21" s="32">
        <v>57088.29816493977</v>
      </c>
      <c r="P21" s="32">
        <v>162745.41598249762</v>
      </c>
      <c r="Q21" s="32">
        <v>13143.27569581476</v>
      </c>
      <c r="R21" s="33">
        <v>437.4206639988555</v>
      </c>
      <c r="S21" s="19">
        <v>1722342</v>
      </c>
      <c r="T21" s="72">
        <v>157461</v>
      </c>
      <c r="U21" s="106"/>
      <c r="V21" s="106"/>
    </row>
    <row r="22" spans="1:22" x14ac:dyDescent="0.25">
      <c r="A22" s="20" t="s">
        <v>52</v>
      </c>
      <c r="B22" s="21">
        <f t="shared" ref="B22:Q22" si="0">SUM(B6:B21)</f>
        <v>154160.59761363413</v>
      </c>
      <c r="C22" s="21">
        <f t="shared" si="0"/>
        <v>22668.720081382984</v>
      </c>
      <c r="D22" s="21">
        <f t="shared" si="0"/>
        <v>58065.509701943578</v>
      </c>
      <c r="E22" s="21">
        <f t="shared" si="0"/>
        <v>244162.36170399265</v>
      </c>
      <c r="F22" s="21">
        <f t="shared" si="0"/>
        <v>15970.949347435067</v>
      </c>
      <c r="G22" s="21">
        <f t="shared" si="0"/>
        <v>380409.36990225286</v>
      </c>
      <c r="H22" s="21">
        <f t="shared" si="0"/>
        <v>421239.46531156986</v>
      </c>
      <c r="I22" s="21">
        <f t="shared" si="0"/>
        <v>134933.64622467218</v>
      </c>
      <c r="J22" s="21">
        <f t="shared" si="0"/>
        <v>182838.27658638635</v>
      </c>
      <c r="K22" s="21">
        <f t="shared" si="0"/>
        <v>162779.10876963826</v>
      </c>
      <c r="L22" s="21">
        <f t="shared" si="0"/>
        <v>460720.0756069934</v>
      </c>
      <c r="M22" s="21">
        <f t="shared" si="0"/>
        <v>550534.37828841864</v>
      </c>
      <c r="N22" s="21">
        <f t="shared" si="0"/>
        <v>230463.28358513396</v>
      </c>
      <c r="O22" s="21">
        <f t="shared" si="0"/>
        <v>109960.80900549309</v>
      </c>
      <c r="P22" s="21">
        <f t="shared" si="0"/>
        <v>271769.08196934586</v>
      </c>
      <c r="Q22" s="21">
        <f t="shared" si="0"/>
        <v>24029.057259226662</v>
      </c>
      <c r="R22" s="21">
        <f>SUM(R6:R21)</f>
        <v>634.30904248027855</v>
      </c>
      <c r="S22" s="22">
        <f>SUM(S6:S21)</f>
        <v>3425339</v>
      </c>
      <c r="T22" s="21">
        <f>SUM(T6:T21)</f>
        <v>417289</v>
      </c>
      <c r="U22" s="106"/>
      <c r="V22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8.75" x14ac:dyDescent="0.3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x14ac:dyDescent="0.25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x14ac:dyDescent="0.25">
      <c r="A28" s="14" t="s">
        <v>36</v>
      </c>
      <c r="B28" s="36">
        <v>93</v>
      </c>
      <c r="C28" s="36">
        <v>85</v>
      </c>
      <c r="D28" s="36">
        <v>102</v>
      </c>
      <c r="E28" s="36">
        <v>487</v>
      </c>
      <c r="F28" s="36">
        <v>54</v>
      </c>
      <c r="G28" s="36">
        <v>428</v>
      </c>
      <c r="H28" s="36">
        <v>1995</v>
      </c>
      <c r="I28" s="36">
        <v>522</v>
      </c>
      <c r="J28" s="36">
        <v>445</v>
      </c>
      <c r="K28" s="36">
        <v>69</v>
      </c>
      <c r="L28" s="36">
        <v>1105</v>
      </c>
      <c r="M28" s="36">
        <v>648</v>
      </c>
      <c r="N28" s="36">
        <v>607</v>
      </c>
      <c r="O28" s="36">
        <v>296</v>
      </c>
      <c r="P28" s="36">
        <v>329</v>
      </c>
      <c r="Q28" s="36">
        <v>11</v>
      </c>
      <c r="R28" s="36">
        <v>0</v>
      </c>
      <c r="S28" s="65">
        <f>+SUM(B28:R28)</f>
        <v>7276</v>
      </c>
      <c r="T28" s="65">
        <v>3510</v>
      </c>
      <c r="U28" s="106"/>
      <c r="V28" s="106"/>
    </row>
    <row r="29" spans="1:22" x14ac:dyDescent="0.25">
      <c r="A29" s="16" t="s">
        <v>37</v>
      </c>
      <c r="B29" s="36">
        <v>46</v>
      </c>
      <c r="C29" s="36">
        <v>204</v>
      </c>
      <c r="D29" s="36">
        <v>542</v>
      </c>
      <c r="E29" s="36">
        <v>1676</v>
      </c>
      <c r="F29" s="36">
        <v>100</v>
      </c>
      <c r="G29" s="36">
        <v>1137</v>
      </c>
      <c r="H29" s="36">
        <v>1847</v>
      </c>
      <c r="I29" s="36">
        <v>693</v>
      </c>
      <c r="J29" s="36">
        <v>1159</v>
      </c>
      <c r="K29" s="36">
        <v>118</v>
      </c>
      <c r="L29" s="36">
        <v>1657</v>
      </c>
      <c r="M29" s="36">
        <v>1364</v>
      </c>
      <c r="N29" s="36">
        <v>1403</v>
      </c>
      <c r="O29" s="36">
        <v>417</v>
      </c>
      <c r="P29" s="36">
        <v>552</v>
      </c>
      <c r="Q29" s="36">
        <v>75</v>
      </c>
      <c r="R29" s="36">
        <v>53</v>
      </c>
      <c r="S29" s="65">
        <f t="shared" ref="S29:S43" si="1">+SUM(B29:R29)</f>
        <v>13043</v>
      </c>
      <c r="T29" s="65">
        <v>6236</v>
      </c>
      <c r="U29" s="106"/>
      <c r="V29" s="106"/>
    </row>
    <row r="30" spans="1:22" x14ac:dyDescent="0.25">
      <c r="A30" s="16" t="s">
        <v>38</v>
      </c>
      <c r="B30" s="36">
        <v>70</v>
      </c>
      <c r="C30" s="36">
        <v>57</v>
      </c>
      <c r="D30" s="36">
        <v>758</v>
      </c>
      <c r="E30" s="36">
        <v>1756</v>
      </c>
      <c r="F30" s="36">
        <v>949</v>
      </c>
      <c r="G30" s="36">
        <v>2011</v>
      </c>
      <c r="H30" s="36">
        <v>4331</v>
      </c>
      <c r="I30" s="36">
        <v>802</v>
      </c>
      <c r="J30" s="36">
        <v>2220</v>
      </c>
      <c r="K30" s="36">
        <v>273</v>
      </c>
      <c r="L30" s="36">
        <v>9251</v>
      </c>
      <c r="M30" s="36">
        <v>3479</v>
      </c>
      <c r="N30" s="36">
        <v>3741</v>
      </c>
      <c r="O30" s="36">
        <v>746</v>
      </c>
      <c r="P30" s="36">
        <v>2676</v>
      </c>
      <c r="Q30" s="36">
        <v>13</v>
      </c>
      <c r="R30" s="36">
        <v>0</v>
      </c>
      <c r="S30" s="65">
        <f t="shared" si="1"/>
        <v>33133</v>
      </c>
      <c r="T30" s="65">
        <v>12372</v>
      </c>
      <c r="U30" s="106"/>
      <c r="V30" s="106"/>
    </row>
    <row r="31" spans="1:22" x14ac:dyDescent="0.25">
      <c r="A31" s="16" t="s">
        <v>39</v>
      </c>
      <c r="B31" s="36">
        <v>380</v>
      </c>
      <c r="C31" s="36">
        <v>107</v>
      </c>
      <c r="D31" s="36">
        <v>477</v>
      </c>
      <c r="E31" s="36">
        <v>448</v>
      </c>
      <c r="F31" s="36">
        <v>14</v>
      </c>
      <c r="G31" s="36">
        <v>763</v>
      </c>
      <c r="H31" s="36">
        <v>1385</v>
      </c>
      <c r="I31" s="36">
        <v>484</v>
      </c>
      <c r="J31" s="36">
        <v>914</v>
      </c>
      <c r="K31" s="36">
        <v>47</v>
      </c>
      <c r="L31" s="36">
        <v>1565</v>
      </c>
      <c r="M31" s="36">
        <v>1899</v>
      </c>
      <c r="N31" s="36">
        <v>582</v>
      </c>
      <c r="O31" s="36">
        <v>55</v>
      </c>
      <c r="P31" s="36">
        <v>504</v>
      </c>
      <c r="Q31" s="36">
        <v>1</v>
      </c>
      <c r="R31" s="36">
        <v>0</v>
      </c>
      <c r="S31" s="65">
        <f t="shared" si="1"/>
        <v>9625</v>
      </c>
      <c r="T31" s="65">
        <v>1524</v>
      </c>
      <c r="U31" s="106"/>
      <c r="V31" s="106"/>
    </row>
    <row r="32" spans="1:22" x14ac:dyDescent="0.25">
      <c r="A32" s="16" t="s">
        <v>40</v>
      </c>
      <c r="B32" s="36">
        <v>1406</v>
      </c>
      <c r="C32" s="36">
        <v>9</v>
      </c>
      <c r="D32" s="36">
        <v>1094</v>
      </c>
      <c r="E32" s="36">
        <v>898</v>
      </c>
      <c r="F32" s="36">
        <v>65</v>
      </c>
      <c r="G32" s="36">
        <v>1139</v>
      </c>
      <c r="H32" s="36">
        <v>4503</v>
      </c>
      <c r="I32" s="36">
        <v>620</v>
      </c>
      <c r="J32" s="36">
        <v>1748</v>
      </c>
      <c r="K32" s="36">
        <v>126</v>
      </c>
      <c r="L32" s="36">
        <v>2015</v>
      </c>
      <c r="M32" s="36">
        <v>9159</v>
      </c>
      <c r="N32" s="36">
        <v>2834</v>
      </c>
      <c r="O32" s="36">
        <v>7310</v>
      </c>
      <c r="P32" s="36">
        <v>751</v>
      </c>
      <c r="Q32" s="36">
        <v>9</v>
      </c>
      <c r="R32" s="36">
        <v>0</v>
      </c>
      <c r="S32" s="65">
        <f t="shared" si="1"/>
        <v>33686</v>
      </c>
      <c r="T32" s="65">
        <v>11274</v>
      </c>
      <c r="U32" s="106"/>
      <c r="V32" s="106"/>
    </row>
    <row r="33" spans="1:22" x14ac:dyDescent="0.25">
      <c r="A33" s="16" t="s">
        <v>41</v>
      </c>
      <c r="B33" s="36">
        <v>1967</v>
      </c>
      <c r="C33" s="36">
        <v>261</v>
      </c>
      <c r="D33" s="36">
        <v>868</v>
      </c>
      <c r="E33" s="36">
        <v>3271</v>
      </c>
      <c r="F33" s="36">
        <v>140</v>
      </c>
      <c r="G33" s="36">
        <v>3781</v>
      </c>
      <c r="H33" s="36">
        <v>9994</v>
      </c>
      <c r="I33" s="36">
        <v>436</v>
      </c>
      <c r="J33" s="36">
        <v>5703</v>
      </c>
      <c r="K33" s="36">
        <v>311</v>
      </c>
      <c r="L33" s="36">
        <v>5576</v>
      </c>
      <c r="M33" s="36">
        <v>8095</v>
      </c>
      <c r="N33" s="36">
        <v>4491</v>
      </c>
      <c r="O33" s="36">
        <v>1641</v>
      </c>
      <c r="P33" s="36">
        <v>1041</v>
      </c>
      <c r="Q33" s="36">
        <v>439</v>
      </c>
      <c r="R33" s="36">
        <v>0</v>
      </c>
      <c r="S33" s="65">
        <f t="shared" si="1"/>
        <v>48015</v>
      </c>
      <c r="T33" s="65">
        <v>20973</v>
      </c>
      <c r="U33" s="106"/>
      <c r="V33" s="106"/>
    </row>
    <row r="34" spans="1:22" x14ac:dyDescent="0.25">
      <c r="A34" s="16" t="s">
        <v>42</v>
      </c>
      <c r="B34" s="36">
        <v>387</v>
      </c>
      <c r="C34" s="36">
        <v>8</v>
      </c>
      <c r="D34" s="36">
        <v>116</v>
      </c>
      <c r="E34" s="36">
        <v>622</v>
      </c>
      <c r="F34" s="36">
        <v>41</v>
      </c>
      <c r="G34" s="36">
        <v>461</v>
      </c>
      <c r="H34" s="36">
        <v>3028</v>
      </c>
      <c r="I34" s="36">
        <v>101</v>
      </c>
      <c r="J34" s="36">
        <v>741</v>
      </c>
      <c r="K34" s="36">
        <v>140</v>
      </c>
      <c r="L34" s="36">
        <v>7084</v>
      </c>
      <c r="M34" s="36">
        <v>1417</v>
      </c>
      <c r="N34" s="36">
        <v>6656</v>
      </c>
      <c r="O34" s="36">
        <v>767</v>
      </c>
      <c r="P34" s="36">
        <v>4473</v>
      </c>
      <c r="Q34" s="36">
        <v>15</v>
      </c>
      <c r="R34" s="36">
        <v>0</v>
      </c>
      <c r="S34" s="65">
        <f t="shared" si="1"/>
        <v>26057</v>
      </c>
      <c r="T34" s="65">
        <v>7951</v>
      </c>
      <c r="U34" s="106"/>
      <c r="V34" s="106"/>
    </row>
    <row r="35" spans="1:22" x14ac:dyDescent="0.25">
      <c r="A35" s="16" t="s">
        <v>43</v>
      </c>
      <c r="B35" s="36">
        <v>13990</v>
      </c>
      <c r="C35" s="36">
        <v>8</v>
      </c>
      <c r="D35" s="36">
        <v>105</v>
      </c>
      <c r="E35" s="36">
        <v>8023</v>
      </c>
      <c r="F35" s="36">
        <v>502</v>
      </c>
      <c r="G35" s="36">
        <v>4550</v>
      </c>
      <c r="H35" s="36">
        <v>9543</v>
      </c>
      <c r="I35" s="36">
        <v>581</v>
      </c>
      <c r="J35" s="36">
        <v>3216</v>
      </c>
      <c r="K35" s="36">
        <v>456</v>
      </c>
      <c r="L35" s="36">
        <v>4352</v>
      </c>
      <c r="M35" s="36">
        <v>13035</v>
      </c>
      <c r="N35" s="36">
        <v>5064</v>
      </c>
      <c r="O35" s="36">
        <v>1077</v>
      </c>
      <c r="P35" s="36">
        <v>3271</v>
      </c>
      <c r="Q35" s="36">
        <v>13</v>
      </c>
      <c r="R35" s="36">
        <v>0</v>
      </c>
      <c r="S35" s="65">
        <f t="shared" si="1"/>
        <v>67786</v>
      </c>
      <c r="T35" s="65">
        <v>16819</v>
      </c>
      <c r="U35" s="106"/>
      <c r="V35" s="106"/>
    </row>
    <row r="36" spans="1:22" x14ac:dyDescent="0.25">
      <c r="A36" s="16" t="s">
        <v>44</v>
      </c>
      <c r="B36" s="36">
        <v>2558</v>
      </c>
      <c r="C36" s="36">
        <v>5</v>
      </c>
      <c r="D36" s="36">
        <v>61</v>
      </c>
      <c r="E36" s="36">
        <v>1310</v>
      </c>
      <c r="F36" s="36">
        <v>162</v>
      </c>
      <c r="G36" s="36">
        <v>516</v>
      </c>
      <c r="H36" s="36">
        <v>2975</v>
      </c>
      <c r="I36" s="36">
        <v>774</v>
      </c>
      <c r="J36" s="36">
        <v>969</v>
      </c>
      <c r="K36" s="36">
        <v>83</v>
      </c>
      <c r="L36" s="36">
        <v>1270</v>
      </c>
      <c r="M36" s="36">
        <v>3976</v>
      </c>
      <c r="N36" s="36">
        <v>1630</v>
      </c>
      <c r="O36" s="36">
        <v>182</v>
      </c>
      <c r="P36" s="36">
        <v>724</v>
      </c>
      <c r="Q36" s="36">
        <v>11</v>
      </c>
      <c r="R36" s="36">
        <v>0</v>
      </c>
      <c r="S36" s="65">
        <f t="shared" si="1"/>
        <v>17206</v>
      </c>
      <c r="T36" s="65">
        <v>13053</v>
      </c>
      <c r="U36" s="106"/>
      <c r="V36" s="106"/>
    </row>
    <row r="37" spans="1:22" x14ac:dyDescent="0.25">
      <c r="A37" s="16" t="s">
        <v>45</v>
      </c>
      <c r="B37" s="36">
        <v>8460</v>
      </c>
      <c r="C37" s="36">
        <v>486</v>
      </c>
      <c r="D37" s="36">
        <v>465</v>
      </c>
      <c r="E37" s="36">
        <v>11804</v>
      </c>
      <c r="F37" s="36">
        <v>542</v>
      </c>
      <c r="G37" s="36">
        <v>4837</v>
      </c>
      <c r="H37" s="36">
        <v>13989</v>
      </c>
      <c r="I37" s="36">
        <v>1225</v>
      </c>
      <c r="J37" s="36">
        <v>5703</v>
      </c>
      <c r="K37" s="36">
        <v>816</v>
      </c>
      <c r="L37" s="36">
        <v>10315</v>
      </c>
      <c r="M37" s="36">
        <v>16429</v>
      </c>
      <c r="N37" s="36">
        <v>7146</v>
      </c>
      <c r="O37" s="36">
        <v>2456</v>
      </c>
      <c r="P37" s="36">
        <v>4927</v>
      </c>
      <c r="Q37" s="36">
        <v>39</v>
      </c>
      <c r="R37" s="36">
        <v>0</v>
      </c>
      <c r="S37" s="65">
        <f t="shared" si="1"/>
        <v>89639</v>
      </c>
      <c r="T37" s="65">
        <v>27219</v>
      </c>
      <c r="U37" s="106"/>
      <c r="V37" s="106"/>
    </row>
    <row r="38" spans="1:22" x14ac:dyDescent="0.25">
      <c r="A38" s="16" t="s">
        <v>46</v>
      </c>
      <c r="B38" s="36">
        <v>3073</v>
      </c>
      <c r="C38" s="36">
        <v>76</v>
      </c>
      <c r="D38" s="36">
        <v>152</v>
      </c>
      <c r="E38" s="36">
        <v>2457</v>
      </c>
      <c r="F38" s="36">
        <v>67</v>
      </c>
      <c r="G38" s="36">
        <v>2681</v>
      </c>
      <c r="H38" s="36">
        <v>5266</v>
      </c>
      <c r="I38" s="36">
        <v>180</v>
      </c>
      <c r="J38" s="36">
        <v>3641</v>
      </c>
      <c r="K38" s="36">
        <v>164</v>
      </c>
      <c r="L38" s="36">
        <v>3664</v>
      </c>
      <c r="M38" s="36">
        <v>19198</v>
      </c>
      <c r="N38" s="36">
        <v>10164</v>
      </c>
      <c r="O38" s="36">
        <v>1653</v>
      </c>
      <c r="P38" s="36">
        <v>1342</v>
      </c>
      <c r="Q38" s="36">
        <v>47</v>
      </c>
      <c r="R38" s="36">
        <v>0</v>
      </c>
      <c r="S38" s="65">
        <f t="shared" si="1"/>
        <v>53825</v>
      </c>
      <c r="T38" s="65">
        <v>15340</v>
      </c>
      <c r="U38" s="106"/>
      <c r="V38" s="106"/>
    </row>
    <row r="39" spans="1:22" x14ac:dyDescent="0.25">
      <c r="A39" s="16" t="s">
        <v>47</v>
      </c>
      <c r="B39" s="36">
        <v>2640</v>
      </c>
      <c r="C39" s="36">
        <v>196</v>
      </c>
      <c r="D39" s="36">
        <v>36</v>
      </c>
      <c r="E39" s="36">
        <v>3196</v>
      </c>
      <c r="F39" s="36">
        <v>158</v>
      </c>
      <c r="G39" s="36">
        <v>648</v>
      </c>
      <c r="H39" s="36">
        <v>4075</v>
      </c>
      <c r="I39" s="36">
        <v>167</v>
      </c>
      <c r="J39" s="36">
        <v>1870</v>
      </c>
      <c r="K39" s="36">
        <v>118</v>
      </c>
      <c r="L39" s="36">
        <v>1176</v>
      </c>
      <c r="M39" s="36">
        <v>4358</v>
      </c>
      <c r="N39" s="36">
        <v>1219</v>
      </c>
      <c r="O39" s="36">
        <v>179</v>
      </c>
      <c r="P39" s="36">
        <v>418</v>
      </c>
      <c r="Q39" s="36">
        <v>12</v>
      </c>
      <c r="R39" s="36">
        <v>0</v>
      </c>
      <c r="S39" s="65">
        <f t="shared" si="1"/>
        <v>20466</v>
      </c>
      <c r="T39" s="65">
        <v>5216</v>
      </c>
      <c r="U39" s="106"/>
      <c r="V39" s="106"/>
    </row>
    <row r="40" spans="1:22" x14ac:dyDescent="0.25">
      <c r="A40" s="16" t="s">
        <v>48</v>
      </c>
      <c r="B40" s="36">
        <v>4088</v>
      </c>
      <c r="C40" s="36">
        <v>5632</v>
      </c>
      <c r="D40" s="36">
        <v>180</v>
      </c>
      <c r="E40" s="36">
        <v>4561</v>
      </c>
      <c r="F40" s="36">
        <v>558</v>
      </c>
      <c r="G40" s="36">
        <v>1827</v>
      </c>
      <c r="H40" s="36">
        <v>11408</v>
      </c>
      <c r="I40" s="36">
        <v>1179</v>
      </c>
      <c r="J40" s="36">
        <v>5785</v>
      </c>
      <c r="K40" s="36">
        <v>222</v>
      </c>
      <c r="L40" s="36">
        <v>6737</v>
      </c>
      <c r="M40" s="36">
        <v>12997</v>
      </c>
      <c r="N40" s="36">
        <v>11001</v>
      </c>
      <c r="O40" s="36">
        <v>2822</v>
      </c>
      <c r="P40" s="36">
        <v>2207</v>
      </c>
      <c r="Q40" s="36">
        <v>58</v>
      </c>
      <c r="R40" s="36">
        <v>15</v>
      </c>
      <c r="S40" s="65">
        <f t="shared" si="1"/>
        <v>71277</v>
      </c>
      <c r="T40" s="65">
        <v>15501</v>
      </c>
      <c r="U40" s="106"/>
      <c r="V40" s="106"/>
    </row>
    <row r="41" spans="1:22" x14ac:dyDescent="0.25">
      <c r="A41" s="16" t="s">
        <v>49</v>
      </c>
      <c r="B41" s="36">
        <v>16</v>
      </c>
      <c r="C41" s="36">
        <v>248</v>
      </c>
      <c r="D41" s="36">
        <v>7</v>
      </c>
      <c r="E41" s="36">
        <v>290</v>
      </c>
      <c r="F41" s="36">
        <v>7</v>
      </c>
      <c r="G41" s="36">
        <v>124</v>
      </c>
      <c r="H41" s="36">
        <v>766</v>
      </c>
      <c r="I41" s="36">
        <v>35</v>
      </c>
      <c r="J41" s="36">
        <v>311</v>
      </c>
      <c r="K41" s="36">
        <v>5</v>
      </c>
      <c r="L41" s="36">
        <v>220</v>
      </c>
      <c r="M41" s="36">
        <v>2355</v>
      </c>
      <c r="N41" s="36">
        <v>489</v>
      </c>
      <c r="O41" s="36">
        <v>101</v>
      </c>
      <c r="P41" s="36">
        <v>220</v>
      </c>
      <c r="Q41" s="36">
        <v>0</v>
      </c>
      <c r="R41" s="36">
        <v>15</v>
      </c>
      <c r="S41" s="65">
        <f t="shared" si="1"/>
        <v>5209</v>
      </c>
      <c r="T41" s="65">
        <v>810</v>
      </c>
      <c r="U41" s="106"/>
      <c r="V41" s="106"/>
    </row>
    <row r="42" spans="1:22" x14ac:dyDescent="0.25">
      <c r="A42" s="16" t="s">
        <v>50</v>
      </c>
      <c r="B42" s="36">
        <v>320</v>
      </c>
      <c r="C42" s="36">
        <v>278</v>
      </c>
      <c r="D42" s="36">
        <v>27</v>
      </c>
      <c r="E42" s="36">
        <v>914</v>
      </c>
      <c r="F42" s="36">
        <v>4</v>
      </c>
      <c r="G42" s="36">
        <v>229</v>
      </c>
      <c r="H42" s="36">
        <v>2147</v>
      </c>
      <c r="I42" s="36">
        <v>223</v>
      </c>
      <c r="J42" s="36">
        <v>536</v>
      </c>
      <c r="K42" s="36">
        <v>75</v>
      </c>
      <c r="L42" s="36">
        <v>3869</v>
      </c>
      <c r="M42" s="36">
        <v>1227</v>
      </c>
      <c r="N42" s="36">
        <v>1346</v>
      </c>
      <c r="O42" s="36">
        <v>2566</v>
      </c>
      <c r="P42" s="36">
        <v>610</v>
      </c>
      <c r="Q42" s="36">
        <v>1</v>
      </c>
      <c r="R42" s="36">
        <v>8</v>
      </c>
      <c r="S42" s="65">
        <f t="shared" si="1"/>
        <v>14380</v>
      </c>
      <c r="T42" s="65">
        <v>4602</v>
      </c>
      <c r="U42" s="106"/>
      <c r="V42" s="106"/>
    </row>
    <row r="43" spans="1:22" x14ac:dyDescent="0.25">
      <c r="A43" s="18" t="s">
        <v>51</v>
      </c>
      <c r="B43" s="36">
        <v>10665</v>
      </c>
      <c r="C43" s="36">
        <v>1961</v>
      </c>
      <c r="D43" s="36">
        <v>4772</v>
      </c>
      <c r="E43" s="36">
        <v>43125</v>
      </c>
      <c r="F43" s="36">
        <v>1333</v>
      </c>
      <c r="G43" s="36">
        <v>19589</v>
      </c>
      <c r="H43" s="36">
        <v>152721</v>
      </c>
      <c r="I43" s="36">
        <v>8869</v>
      </c>
      <c r="J43" s="36">
        <v>51556</v>
      </c>
      <c r="K43" s="36">
        <v>10905</v>
      </c>
      <c r="L43" s="36">
        <v>100863</v>
      </c>
      <c r="M43" s="36">
        <v>43467</v>
      </c>
      <c r="N43" s="36">
        <v>40569</v>
      </c>
      <c r="O43" s="36">
        <v>37243</v>
      </c>
      <c r="P43" s="36">
        <v>22314</v>
      </c>
      <c r="Q43" s="36">
        <v>536</v>
      </c>
      <c r="R43" s="36">
        <v>10</v>
      </c>
      <c r="S43" s="65">
        <f t="shared" si="1"/>
        <v>550498</v>
      </c>
      <c r="T43" s="65">
        <v>72703</v>
      </c>
      <c r="U43" s="106"/>
      <c r="V43" s="106"/>
    </row>
    <row r="44" spans="1:22" x14ac:dyDescent="0.25">
      <c r="A44" s="20" t="s">
        <v>52</v>
      </c>
      <c r="B44" s="63">
        <f>+SUM(B28:B43)</f>
        <v>50159</v>
      </c>
      <c r="C44" s="63">
        <f t="shared" ref="C44:R44" si="2">+SUM(C28:C43)</f>
        <v>9621</v>
      </c>
      <c r="D44" s="63">
        <f t="shared" si="2"/>
        <v>9762</v>
      </c>
      <c r="E44" s="63">
        <f t="shared" si="2"/>
        <v>84838</v>
      </c>
      <c r="F44" s="63">
        <f t="shared" si="2"/>
        <v>4696</v>
      </c>
      <c r="G44" s="63">
        <f t="shared" si="2"/>
        <v>44721</v>
      </c>
      <c r="H44" s="63">
        <f t="shared" si="2"/>
        <v>229973</v>
      </c>
      <c r="I44" s="63">
        <f t="shared" si="2"/>
        <v>16891</v>
      </c>
      <c r="J44" s="63">
        <f t="shared" si="2"/>
        <v>86517</v>
      </c>
      <c r="K44" s="63">
        <f t="shared" si="2"/>
        <v>13928</v>
      </c>
      <c r="L44" s="63">
        <f t="shared" si="2"/>
        <v>160719</v>
      </c>
      <c r="M44" s="63">
        <f t="shared" si="2"/>
        <v>143103</v>
      </c>
      <c r="N44" s="63">
        <f t="shared" si="2"/>
        <v>98942</v>
      </c>
      <c r="O44" s="63">
        <f t="shared" si="2"/>
        <v>59511</v>
      </c>
      <c r="P44" s="63">
        <f t="shared" si="2"/>
        <v>46359</v>
      </c>
      <c r="Q44" s="63">
        <f t="shared" si="2"/>
        <v>1280</v>
      </c>
      <c r="R44" s="63">
        <f t="shared" si="2"/>
        <v>101</v>
      </c>
      <c r="S44" s="65">
        <f>+SUM(S28:S43)</f>
        <v>1061121</v>
      </c>
      <c r="T44" s="65">
        <f>+SUM(T28:T43)</f>
        <v>235103</v>
      </c>
      <c r="U44" s="106"/>
      <c r="V44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8.75" x14ac:dyDescent="0.3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x14ac:dyDescent="0.25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x14ac:dyDescent="0.25">
      <c r="A50" s="14" t="s">
        <v>36</v>
      </c>
      <c r="B50" s="36">
        <v>45</v>
      </c>
      <c r="C50" s="36">
        <v>23</v>
      </c>
      <c r="D50" s="36">
        <v>0</v>
      </c>
      <c r="E50" s="36">
        <v>18</v>
      </c>
      <c r="F50" s="36">
        <v>0</v>
      </c>
      <c r="G50" s="36">
        <v>0</v>
      </c>
      <c r="H50" s="36">
        <v>1181</v>
      </c>
      <c r="I50" s="36">
        <v>44</v>
      </c>
      <c r="J50" s="36">
        <v>25</v>
      </c>
      <c r="K50" s="36">
        <v>0</v>
      </c>
      <c r="L50" s="36">
        <v>70</v>
      </c>
      <c r="M50" s="36">
        <v>0</v>
      </c>
      <c r="N50" s="36">
        <v>53</v>
      </c>
      <c r="O50" s="36">
        <v>0</v>
      </c>
      <c r="P50" s="36">
        <v>2</v>
      </c>
      <c r="Q50" s="36">
        <v>0</v>
      </c>
      <c r="R50" s="36">
        <v>0</v>
      </c>
      <c r="S50" s="66">
        <v>1461</v>
      </c>
      <c r="T50" s="66">
        <v>174</v>
      </c>
      <c r="U50" s="106"/>
      <c r="V50" s="106"/>
    </row>
    <row r="51" spans="1:22" x14ac:dyDescent="0.25">
      <c r="A51" s="16" t="s">
        <v>37</v>
      </c>
      <c r="B51" s="36">
        <v>15</v>
      </c>
      <c r="C51" s="36">
        <v>0</v>
      </c>
      <c r="D51" s="36">
        <v>0</v>
      </c>
      <c r="E51" s="36">
        <v>37</v>
      </c>
      <c r="F51" s="36">
        <v>0</v>
      </c>
      <c r="G51" s="36">
        <v>0</v>
      </c>
      <c r="H51" s="36">
        <v>295</v>
      </c>
      <c r="I51" s="36">
        <v>9</v>
      </c>
      <c r="J51" s="36">
        <v>205</v>
      </c>
      <c r="K51" s="36">
        <v>0</v>
      </c>
      <c r="L51" s="36">
        <v>112</v>
      </c>
      <c r="M51" s="36">
        <v>0</v>
      </c>
      <c r="N51" s="36">
        <v>139</v>
      </c>
      <c r="O51" s="36">
        <v>0</v>
      </c>
      <c r="P51" s="36">
        <v>78</v>
      </c>
      <c r="Q51" s="36">
        <v>0</v>
      </c>
      <c r="R51" s="36">
        <v>0</v>
      </c>
      <c r="S51" s="66">
        <v>890</v>
      </c>
      <c r="T51" s="66">
        <v>200</v>
      </c>
      <c r="U51" s="106"/>
      <c r="V51" s="106"/>
    </row>
    <row r="52" spans="1:22" x14ac:dyDescent="0.25">
      <c r="A52" s="16" t="s">
        <v>38</v>
      </c>
      <c r="B52" s="36">
        <v>0</v>
      </c>
      <c r="C52" s="36">
        <v>14</v>
      </c>
      <c r="D52" s="36">
        <v>82</v>
      </c>
      <c r="E52" s="36">
        <v>269</v>
      </c>
      <c r="F52" s="36">
        <v>0</v>
      </c>
      <c r="G52" s="36">
        <v>229</v>
      </c>
      <c r="H52" s="36">
        <v>485</v>
      </c>
      <c r="I52" s="36">
        <v>69</v>
      </c>
      <c r="J52" s="36">
        <v>251</v>
      </c>
      <c r="K52" s="36">
        <v>0</v>
      </c>
      <c r="L52" s="36">
        <v>572</v>
      </c>
      <c r="M52" s="36">
        <v>0</v>
      </c>
      <c r="N52" s="36">
        <v>64</v>
      </c>
      <c r="O52" s="36">
        <v>1</v>
      </c>
      <c r="P52" s="36">
        <v>22</v>
      </c>
      <c r="Q52" s="36">
        <v>0</v>
      </c>
      <c r="R52" s="36">
        <v>0</v>
      </c>
      <c r="S52" s="66">
        <v>2058</v>
      </c>
      <c r="T52" s="66">
        <v>278</v>
      </c>
      <c r="U52" s="106"/>
      <c r="V52" s="106"/>
    </row>
    <row r="53" spans="1:22" x14ac:dyDescent="0.25">
      <c r="A53" s="16" t="s">
        <v>39</v>
      </c>
      <c r="B53" s="36">
        <v>115</v>
      </c>
      <c r="C53" s="36">
        <v>0</v>
      </c>
      <c r="D53" s="36">
        <v>237</v>
      </c>
      <c r="E53" s="36">
        <v>659</v>
      </c>
      <c r="F53" s="36">
        <v>3</v>
      </c>
      <c r="G53" s="36">
        <v>103</v>
      </c>
      <c r="H53" s="36">
        <v>230</v>
      </c>
      <c r="I53" s="36">
        <v>83</v>
      </c>
      <c r="J53" s="36">
        <v>240</v>
      </c>
      <c r="K53" s="36">
        <v>0</v>
      </c>
      <c r="L53" s="36">
        <v>296</v>
      </c>
      <c r="M53" s="36">
        <v>118</v>
      </c>
      <c r="N53" s="36">
        <v>215</v>
      </c>
      <c r="O53" s="36">
        <v>44</v>
      </c>
      <c r="P53" s="36">
        <v>95</v>
      </c>
      <c r="Q53" s="36">
        <v>0</v>
      </c>
      <c r="R53" s="36">
        <v>0</v>
      </c>
      <c r="S53" s="66">
        <v>2438</v>
      </c>
      <c r="T53" s="66">
        <v>157</v>
      </c>
      <c r="U53" s="106"/>
      <c r="V53" s="106"/>
    </row>
    <row r="54" spans="1:22" x14ac:dyDescent="0.25">
      <c r="A54" s="16" t="s">
        <v>40</v>
      </c>
      <c r="B54" s="36">
        <v>280</v>
      </c>
      <c r="C54" s="36">
        <v>1</v>
      </c>
      <c r="D54" s="36">
        <v>60</v>
      </c>
      <c r="E54" s="36">
        <v>927</v>
      </c>
      <c r="F54" s="36">
        <v>63</v>
      </c>
      <c r="G54" s="36">
        <v>7</v>
      </c>
      <c r="H54" s="36">
        <v>797</v>
      </c>
      <c r="I54" s="36">
        <v>50</v>
      </c>
      <c r="J54" s="36">
        <v>247</v>
      </c>
      <c r="K54" s="36">
        <v>0</v>
      </c>
      <c r="L54" s="36">
        <v>263</v>
      </c>
      <c r="M54" s="36">
        <v>0</v>
      </c>
      <c r="N54" s="36">
        <v>640</v>
      </c>
      <c r="O54" s="36">
        <v>11</v>
      </c>
      <c r="P54" s="36">
        <v>77</v>
      </c>
      <c r="Q54" s="36">
        <v>0</v>
      </c>
      <c r="R54" s="36">
        <v>0</v>
      </c>
      <c r="S54" s="66">
        <v>3423</v>
      </c>
      <c r="T54" s="66">
        <v>4555</v>
      </c>
      <c r="U54" s="106"/>
      <c r="V54" s="106"/>
    </row>
    <row r="55" spans="1:22" x14ac:dyDescent="0.25">
      <c r="A55" s="16" t="s">
        <v>41</v>
      </c>
      <c r="B55" s="36">
        <v>5781</v>
      </c>
      <c r="C55" s="36">
        <v>148</v>
      </c>
      <c r="D55" s="36">
        <v>1034</v>
      </c>
      <c r="E55" s="36">
        <v>6634</v>
      </c>
      <c r="F55" s="36">
        <v>2540</v>
      </c>
      <c r="G55" s="36">
        <v>2107</v>
      </c>
      <c r="H55" s="36">
        <v>9907</v>
      </c>
      <c r="I55" s="36">
        <v>2790</v>
      </c>
      <c r="J55" s="36">
        <v>7776</v>
      </c>
      <c r="K55" s="36">
        <v>189</v>
      </c>
      <c r="L55" s="36">
        <v>5712</v>
      </c>
      <c r="M55" s="36">
        <v>13270</v>
      </c>
      <c r="N55" s="36">
        <v>11420</v>
      </c>
      <c r="O55" s="36">
        <v>1773</v>
      </c>
      <c r="P55" s="36">
        <v>5192</v>
      </c>
      <c r="Q55" s="36">
        <v>0</v>
      </c>
      <c r="R55" s="36">
        <v>11</v>
      </c>
      <c r="S55" s="66">
        <v>76284</v>
      </c>
      <c r="T55" s="66">
        <v>26716</v>
      </c>
      <c r="U55" s="106"/>
      <c r="V55" s="106"/>
    </row>
    <row r="56" spans="1:22" x14ac:dyDescent="0.25">
      <c r="A56" s="16" t="s">
        <v>42</v>
      </c>
      <c r="B56" s="36">
        <v>2118</v>
      </c>
      <c r="C56" s="36">
        <v>2</v>
      </c>
      <c r="D56" s="36">
        <v>101</v>
      </c>
      <c r="E56" s="36">
        <v>1907</v>
      </c>
      <c r="F56" s="36">
        <v>51</v>
      </c>
      <c r="G56" s="36">
        <v>37</v>
      </c>
      <c r="H56" s="36">
        <v>2544</v>
      </c>
      <c r="I56" s="36">
        <v>276</v>
      </c>
      <c r="J56" s="36">
        <v>366</v>
      </c>
      <c r="K56" s="36">
        <v>0</v>
      </c>
      <c r="L56" s="36">
        <v>209</v>
      </c>
      <c r="M56" s="36">
        <v>1669</v>
      </c>
      <c r="N56" s="36">
        <v>1059</v>
      </c>
      <c r="O56" s="36">
        <v>175</v>
      </c>
      <c r="P56" s="36">
        <v>227</v>
      </c>
      <c r="Q56" s="36">
        <v>0</v>
      </c>
      <c r="R56" s="36">
        <v>0</v>
      </c>
      <c r="S56" s="66">
        <v>10741</v>
      </c>
      <c r="T56" s="66">
        <v>10105</v>
      </c>
      <c r="U56" s="106"/>
      <c r="V56" s="106"/>
    </row>
    <row r="57" spans="1:22" x14ac:dyDescent="0.25">
      <c r="A57" s="16" t="s">
        <v>43</v>
      </c>
      <c r="B57" s="36">
        <v>928</v>
      </c>
      <c r="C57" s="36">
        <v>4</v>
      </c>
      <c r="D57" s="36">
        <v>16</v>
      </c>
      <c r="E57" s="36">
        <v>1114</v>
      </c>
      <c r="F57" s="36">
        <v>14</v>
      </c>
      <c r="G57" s="36">
        <v>148</v>
      </c>
      <c r="H57" s="36">
        <v>948</v>
      </c>
      <c r="I57" s="36">
        <v>92</v>
      </c>
      <c r="J57" s="36">
        <v>984</v>
      </c>
      <c r="K57" s="36">
        <v>14</v>
      </c>
      <c r="L57" s="36">
        <v>315</v>
      </c>
      <c r="M57" s="36">
        <v>0</v>
      </c>
      <c r="N57" s="36">
        <v>394</v>
      </c>
      <c r="O57" s="36">
        <v>19</v>
      </c>
      <c r="P57" s="36">
        <v>169</v>
      </c>
      <c r="Q57" s="36">
        <v>0</v>
      </c>
      <c r="R57" s="36">
        <v>0</v>
      </c>
      <c r="S57" s="66">
        <v>5159</v>
      </c>
      <c r="T57" s="66">
        <v>5653</v>
      </c>
      <c r="U57" s="106"/>
      <c r="V57" s="106"/>
    </row>
    <row r="58" spans="1:22" x14ac:dyDescent="0.25">
      <c r="A58" s="16" t="s">
        <v>44</v>
      </c>
      <c r="B58" s="36">
        <v>707</v>
      </c>
      <c r="C58" s="36">
        <v>0</v>
      </c>
      <c r="D58" s="36">
        <v>21</v>
      </c>
      <c r="E58" s="36">
        <v>457</v>
      </c>
      <c r="F58" s="36">
        <v>0</v>
      </c>
      <c r="G58" s="36">
        <v>78</v>
      </c>
      <c r="H58" s="36">
        <v>139</v>
      </c>
      <c r="I58" s="36">
        <v>5</v>
      </c>
      <c r="J58" s="36">
        <v>53</v>
      </c>
      <c r="K58" s="36">
        <v>0</v>
      </c>
      <c r="L58" s="36">
        <v>788</v>
      </c>
      <c r="M58" s="36">
        <v>561</v>
      </c>
      <c r="N58" s="36">
        <v>2</v>
      </c>
      <c r="O58" s="36">
        <v>15</v>
      </c>
      <c r="P58" s="36">
        <v>127</v>
      </c>
      <c r="Q58" s="36">
        <v>0</v>
      </c>
      <c r="R58" s="36">
        <v>0</v>
      </c>
      <c r="S58" s="66">
        <v>2953</v>
      </c>
      <c r="T58" s="66">
        <v>1332</v>
      </c>
      <c r="U58" s="106"/>
      <c r="V58" s="106"/>
    </row>
    <row r="59" spans="1:22" x14ac:dyDescent="0.25">
      <c r="A59" s="16" t="s">
        <v>45</v>
      </c>
      <c r="B59" s="36">
        <v>1095</v>
      </c>
      <c r="C59" s="36">
        <v>57</v>
      </c>
      <c r="D59" s="36">
        <v>210</v>
      </c>
      <c r="E59" s="36">
        <v>3075</v>
      </c>
      <c r="F59" s="36">
        <v>219</v>
      </c>
      <c r="G59" s="36">
        <v>325</v>
      </c>
      <c r="H59" s="36">
        <v>1040</v>
      </c>
      <c r="I59" s="36">
        <v>376</v>
      </c>
      <c r="J59" s="36">
        <v>831</v>
      </c>
      <c r="K59" s="36">
        <v>0</v>
      </c>
      <c r="L59" s="36">
        <v>1720</v>
      </c>
      <c r="M59" s="36">
        <v>2916</v>
      </c>
      <c r="N59" s="36">
        <v>2718</v>
      </c>
      <c r="O59" s="36">
        <v>353</v>
      </c>
      <c r="P59" s="36">
        <v>338</v>
      </c>
      <c r="Q59" s="36">
        <v>0</v>
      </c>
      <c r="R59" s="36">
        <v>0</v>
      </c>
      <c r="S59" s="66">
        <v>15273</v>
      </c>
      <c r="T59" s="66">
        <v>20859</v>
      </c>
      <c r="U59" s="106"/>
      <c r="V59" s="106"/>
    </row>
    <row r="60" spans="1:22" x14ac:dyDescent="0.25">
      <c r="A60" s="16" t="s">
        <v>46</v>
      </c>
      <c r="B60" s="36">
        <v>2543</v>
      </c>
      <c r="C60" s="36">
        <v>26</v>
      </c>
      <c r="D60" s="36">
        <v>422</v>
      </c>
      <c r="E60" s="36">
        <v>9919</v>
      </c>
      <c r="F60" s="36">
        <v>72</v>
      </c>
      <c r="G60" s="36">
        <v>410</v>
      </c>
      <c r="H60" s="36">
        <v>1562</v>
      </c>
      <c r="I60" s="36">
        <v>221</v>
      </c>
      <c r="J60" s="36">
        <v>557</v>
      </c>
      <c r="K60" s="36">
        <v>15</v>
      </c>
      <c r="L60" s="36">
        <v>588</v>
      </c>
      <c r="M60" s="36">
        <v>910</v>
      </c>
      <c r="N60" s="36">
        <v>1123</v>
      </c>
      <c r="O60" s="36">
        <v>38</v>
      </c>
      <c r="P60" s="36">
        <v>506</v>
      </c>
      <c r="Q60" s="36">
        <v>0</v>
      </c>
      <c r="R60" s="36">
        <v>9</v>
      </c>
      <c r="S60" s="66">
        <v>18921</v>
      </c>
      <c r="T60" s="66">
        <v>19232</v>
      </c>
      <c r="U60" s="106"/>
      <c r="V60" s="106"/>
    </row>
    <row r="61" spans="1:22" x14ac:dyDescent="0.25">
      <c r="A61" s="16" t="s">
        <v>47</v>
      </c>
      <c r="B61" s="36">
        <v>156</v>
      </c>
      <c r="C61" s="36">
        <v>0</v>
      </c>
      <c r="D61" s="36">
        <v>10</v>
      </c>
      <c r="E61" s="36">
        <v>25</v>
      </c>
      <c r="F61" s="36">
        <v>0</v>
      </c>
      <c r="G61" s="36">
        <v>39</v>
      </c>
      <c r="H61" s="36">
        <v>62</v>
      </c>
      <c r="I61" s="36">
        <v>118</v>
      </c>
      <c r="J61" s="36">
        <v>4</v>
      </c>
      <c r="K61" s="36">
        <v>0</v>
      </c>
      <c r="L61" s="36">
        <v>89</v>
      </c>
      <c r="M61" s="36">
        <v>0</v>
      </c>
      <c r="N61" s="36">
        <v>11</v>
      </c>
      <c r="O61" s="36">
        <v>12</v>
      </c>
      <c r="P61" s="36">
        <v>6</v>
      </c>
      <c r="Q61" s="36">
        <v>0</v>
      </c>
      <c r="R61" s="36">
        <v>0</v>
      </c>
      <c r="S61" s="66">
        <v>532</v>
      </c>
      <c r="T61" s="66">
        <v>5480</v>
      </c>
      <c r="U61" s="106"/>
      <c r="V61" s="106"/>
    </row>
    <row r="62" spans="1:22" x14ac:dyDescent="0.25">
      <c r="A62" s="16" t="s">
        <v>48</v>
      </c>
      <c r="B62" s="36">
        <v>432</v>
      </c>
      <c r="C62" s="36">
        <v>88</v>
      </c>
      <c r="D62" s="36">
        <v>9</v>
      </c>
      <c r="E62" s="36">
        <v>1942</v>
      </c>
      <c r="F62" s="36">
        <v>35</v>
      </c>
      <c r="G62" s="36">
        <v>144</v>
      </c>
      <c r="H62" s="36">
        <v>433</v>
      </c>
      <c r="I62" s="36">
        <v>81</v>
      </c>
      <c r="J62" s="36">
        <v>471</v>
      </c>
      <c r="K62" s="36">
        <v>0</v>
      </c>
      <c r="L62" s="36">
        <v>218</v>
      </c>
      <c r="M62" s="36">
        <v>0</v>
      </c>
      <c r="N62" s="36">
        <v>125</v>
      </c>
      <c r="O62" s="36">
        <v>6</v>
      </c>
      <c r="P62" s="36">
        <v>103</v>
      </c>
      <c r="Q62" s="36">
        <v>0</v>
      </c>
      <c r="R62" s="36">
        <v>0</v>
      </c>
      <c r="S62" s="66">
        <v>4087</v>
      </c>
      <c r="T62" s="66">
        <v>6708</v>
      </c>
      <c r="U62" s="106"/>
      <c r="V62" s="106"/>
    </row>
    <row r="63" spans="1:22" x14ac:dyDescent="0.25">
      <c r="A63" s="16" t="s">
        <v>49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69">
        <v>0</v>
      </c>
      <c r="T63" s="69">
        <v>0</v>
      </c>
      <c r="U63" s="106"/>
      <c r="V63" s="106"/>
    </row>
    <row r="64" spans="1:22" x14ac:dyDescent="0.25">
      <c r="A64" s="16" t="s">
        <v>50</v>
      </c>
      <c r="B64" s="36">
        <v>0</v>
      </c>
      <c r="C64" s="36">
        <v>0</v>
      </c>
      <c r="D64" s="36">
        <v>0</v>
      </c>
      <c r="E64" s="36">
        <v>5</v>
      </c>
      <c r="F64" s="36">
        <v>0</v>
      </c>
      <c r="G64" s="36">
        <v>0</v>
      </c>
      <c r="H64" s="36">
        <v>22</v>
      </c>
      <c r="I64" s="36">
        <v>9</v>
      </c>
      <c r="J64" s="36">
        <v>3</v>
      </c>
      <c r="K64" s="36">
        <v>0</v>
      </c>
      <c r="L64" s="36">
        <v>13</v>
      </c>
      <c r="M64" s="36">
        <v>0</v>
      </c>
      <c r="N64" s="36">
        <v>6</v>
      </c>
      <c r="O64" s="36">
        <v>0</v>
      </c>
      <c r="P64" s="36">
        <v>3</v>
      </c>
      <c r="Q64" s="36">
        <v>0</v>
      </c>
      <c r="R64" s="36">
        <v>0</v>
      </c>
      <c r="S64" s="66">
        <v>61</v>
      </c>
      <c r="T64" s="66">
        <v>61</v>
      </c>
      <c r="U64" s="106"/>
      <c r="V64" s="106"/>
    </row>
    <row r="65" spans="1:22" x14ac:dyDescent="0.25">
      <c r="A65" s="18" t="s">
        <v>51</v>
      </c>
      <c r="B65" s="36">
        <v>5122</v>
      </c>
      <c r="C65" s="36">
        <v>57</v>
      </c>
      <c r="D65" s="36">
        <v>601</v>
      </c>
      <c r="E65" s="36">
        <v>29271</v>
      </c>
      <c r="F65" s="36">
        <v>432</v>
      </c>
      <c r="G65" s="36">
        <v>5300</v>
      </c>
      <c r="H65" s="36">
        <v>22951</v>
      </c>
      <c r="I65" s="36">
        <v>9890</v>
      </c>
      <c r="J65" s="36">
        <v>10483</v>
      </c>
      <c r="K65" s="36">
        <v>2058</v>
      </c>
      <c r="L65" s="36">
        <v>11611</v>
      </c>
      <c r="M65" s="36">
        <v>5270</v>
      </c>
      <c r="N65" s="36">
        <v>11150</v>
      </c>
      <c r="O65" s="36">
        <v>3350</v>
      </c>
      <c r="P65" s="36">
        <v>7860</v>
      </c>
      <c r="Q65" s="36">
        <v>0</v>
      </c>
      <c r="R65" s="36">
        <v>10</v>
      </c>
      <c r="S65" s="66">
        <v>125416</v>
      </c>
      <c r="T65" s="66">
        <v>36529</v>
      </c>
      <c r="U65" s="106"/>
      <c r="V65" s="106"/>
    </row>
    <row r="66" spans="1:22" x14ac:dyDescent="0.25">
      <c r="A66" s="20" t="s">
        <v>52</v>
      </c>
      <c r="B66" s="63">
        <v>19337</v>
      </c>
      <c r="C66" s="63">
        <v>420</v>
      </c>
      <c r="D66" s="63">
        <v>2803</v>
      </c>
      <c r="E66" s="63">
        <v>56259</v>
      </c>
      <c r="F66" s="63">
        <v>3429</v>
      </c>
      <c r="G66" s="63">
        <v>8927</v>
      </c>
      <c r="H66" s="63">
        <v>42596</v>
      </c>
      <c r="I66" s="63">
        <v>14113</v>
      </c>
      <c r="J66" s="63">
        <v>22496</v>
      </c>
      <c r="K66" s="63">
        <v>2276</v>
      </c>
      <c r="L66" s="63">
        <v>22576</v>
      </c>
      <c r="M66" s="63">
        <v>24714</v>
      </c>
      <c r="N66" s="63">
        <v>29119</v>
      </c>
      <c r="O66" s="63">
        <v>5797</v>
      </c>
      <c r="P66" s="63">
        <v>14805</v>
      </c>
      <c r="Q66" s="63">
        <v>0</v>
      </c>
      <c r="R66" s="63">
        <v>30</v>
      </c>
      <c r="S66" s="63">
        <v>269697</v>
      </c>
      <c r="T66" s="63">
        <v>138039</v>
      </c>
      <c r="U66" s="106"/>
      <c r="V66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8.75" x14ac:dyDescent="0.3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x14ac:dyDescent="0.25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x14ac:dyDescent="0.25">
      <c r="A72" s="14" t="s">
        <v>36</v>
      </c>
      <c r="B72" s="36">
        <v>160</v>
      </c>
      <c r="C72" s="36">
        <v>41</v>
      </c>
      <c r="D72" s="36">
        <v>34</v>
      </c>
      <c r="E72" s="36">
        <v>0</v>
      </c>
      <c r="F72" s="36">
        <v>53</v>
      </c>
      <c r="G72" s="36">
        <v>86</v>
      </c>
      <c r="H72" s="36">
        <v>16</v>
      </c>
      <c r="I72" s="36">
        <v>3</v>
      </c>
      <c r="J72" s="36">
        <v>3</v>
      </c>
      <c r="K72" s="36">
        <v>0</v>
      </c>
      <c r="L72" s="36">
        <v>39</v>
      </c>
      <c r="M72" s="36">
        <v>83</v>
      </c>
      <c r="N72" s="36">
        <v>636</v>
      </c>
      <c r="O72" s="36">
        <v>0</v>
      </c>
      <c r="P72" s="36">
        <v>15118</v>
      </c>
      <c r="Q72" s="36">
        <v>53</v>
      </c>
      <c r="R72" s="36">
        <v>0</v>
      </c>
      <c r="S72" s="63">
        <f>SUM(B72:R72)</f>
        <v>16325</v>
      </c>
      <c r="T72" s="73">
        <v>11373</v>
      </c>
      <c r="U72" s="106"/>
      <c r="V72" s="106"/>
    </row>
    <row r="73" spans="1:22" x14ac:dyDescent="0.25">
      <c r="A73" s="16" t="s">
        <v>37</v>
      </c>
      <c r="B73" s="36">
        <v>3</v>
      </c>
      <c r="C73" s="36">
        <v>23</v>
      </c>
      <c r="D73" s="36">
        <v>1458</v>
      </c>
      <c r="E73" s="36">
        <v>0</v>
      </c>
      <c r="F73" s="36">
        <v>381</v>
      </c>
      <c r="G73" s="36">
        <v>713</v>
      </c>
      <c r="H73" s="36">
        <v>225</v>
      </c>
      <c r="I73" s="36">
        <v>0</v>
      </c>
      <c r="J73" s="36">
        <v>33</v>
      </c>
      <c r="K73" s="36">
        <v>50</v>
      </c>
      <c r="L73" s="36">
        <v>33</v>
      </c>
      <c r="M73" s="36">
        <v>385</v>
      </c>
      <c r="N73" s="36">
        <v>1165</v>
      </c>
      <c r="O73" s="36">
        <v>64</v>
      </c>
      <c r="P73" s="36">
        <v>406</v>
      </c>
      <c r="Q73" s="36">
        <v>32</v>
      </c>
      <c r="R73" s="36">
        <v>0</v>
      </c>
      <c r="S73" s="63">
        <f t="shared" ref="S73:S87" si="3">SUM(B73:R73)</f>
        <v>4971</v>
      </c>
      <c r="T73" s="63">
        <v>11981</v>
      </c>
      <c r="U73" s="106"/>
      <c r="V73" s="106"/>
    </row>
    <row r="74" spans="1:22" x14ac:dyDescent="0.25">
      <c r="A74" s="16" t="s">
        <v>38</v>
      </c>
      <c r="B74" s="36">
        <v>6</v>
      </c>
      <c r="C74" s="36">
        <v>53</v>
      </c>
      <c r="D74" s="36">
        <v>130</v>
      </c>
      <c r="E74" s="36">
        <v>0</v>
      </c>
      <c r="F74" s="36">
        <v>448</v>
      </c>
      <c r="G74" s="36">
        <v>236</v>
      </c>
      <c r="H74" s="36">
        <v>443</v>
      </c>
      <c r="I74" s="36">
        <v>11</v>
      </c>
      <c r="J74" s="36">
        <v>16</v>
      </c>
      <c r="K74" s="36">
        <v>7</v>
      </c>
      <c r="L74" s="36">
        <v>78</v>
      </c>
      <c r="M74" s="36">
        <v>137</v>
      </c>
      <c r="N74" s="36">
        <v>121</v>
      </c>
      <c r="O74" s="36">
        <v>59</v>
      </c>
      <c r="P74" s="36">
        <v>97</v>
      </c>
      <c r="Q74" s="36">
        <v>88</v>
      </c>
      <c r="R74" s="36">
        <v>0</v>
      </c>
      <c r="S74" s="63">
        <f t="shared" si="3"/>
        <v>1930</v>
      </c>
      <c r="T74" s="63">
        <v>13145</v>
      </c>
      <c r="U74" s="106"/>
      <c r="V74" s="106"/>
    </row>
    <row r="75" spans="1:22" x14ac:dyDescent="0.25">
      <c r="A75" s="16" t="s">
        <v>39</v>
      </c>
      <c r="B75" s="36">
        <v>160</v>
      </c>
      <c r="C75" s="36">
        <v>77</v>
      </c>
      <c r="D75" s="36">
        <v>750</v>
      </c>
      <c r="E75" s="36">
        <v>0</v>
      </c>
      <c r="F75" s="36">
        <v>358</v>
      </c>
      <c r="G75" s="36">
        <v>324</v>
      </c>
      <c r="H75" s="36">
        <v>392</v>
      </c>
      <c r="I75" s="36">
        <v>3</v>
      </c>
      <c r="J75" s="36">
        <v>0</v>
      </c>
      <c r="K75" s="36">
        <v>0</v>
      </c>
      <c r="L75" s="36">
        <v>177</v>
      </c>
      <c r="M75" s="36">
        <v>691</v>
      </c>
      <c r="N75" s="36">
        <v>633</v>
      </c>
      <c r="O75" s="36">
        <v>76</v>
      </c>
      <c r="P75" s="36">
        <v>898</v>
      </c>
      <c r="Q75" s="36">
        <v>159</v>
      </c>
      <c r="R75" s="36">
        <v>0</v>
      </c>
      <c r="S75" s="63">
        <f t="shared" si="3"/>
        <v>4698</v>
      </c>
      <c r="T75" s="63">
        <v>14813</v>
      </c>
      <c r="U75" s="106"/>
      <c r="V75" s="106"/>
    </row>
    <row r="76" spans="1:22" x14ac:dyDescent="0.25">
      <c r="A76" s="16" t="s">
        <v>40</v>
      </c>
      <c r="B76" s="36">
        <v>1161</v>
      </c>
      <c r="C76" s="36">
        <v>209</v>
      </c>
      <c r="D76" s="36">
        <v>484</v>
      </c>
      <c r="E76" s="36">
        <v>59</v>
      </c>
      <c r="F76" s="36">
        <v>50</v>
      </c>
      <c r="G76" s="36">
        <v>411</v>
      </c>
      <c r="H76" s="36">
        <v>235</v>
      </c>
      <c r="I76" s="36">
        <v>0</v>
      </c>
      <c r="J76" s="36">
        <v>30</v>
      </c>
      <c r="K76" s="36">
        <v>5</v>
      </c>
      <c r="L76" s="36">
        <v>72</v>
      </c>
      <c r="M76" s="36">
        <v>2049</v>
      </c>
      <c r="N76" s="36">
        <v>2409</v>
      </c>
      <c r="O76" s="36">
        <v>13</v>
      </c>
      <c r="P76" s="36">
        <v>352</v>
      </c>
      <c r="Q76" s="36">
        <v>285</v>
      </c>
      <c r="R76" s="36">
        <v>0</v>
      </c>
      <c r="S76" s="63">
        <f t="shared" si="3"/>
        <v>7824</v>
      </c>
      <c r="T76" s="63">
        <v>35743</v>
      </c>
      <c r="U76" s="106"/>
      <c r="V76" s="106"/>
    </row>
    <row r="77" spans="1:22" x14ac:dyDescent="0.25">
      <c r="A77" s="16" t="s">
        <v>41</v>
      </c>
      <c r="B77" s="36">
        <v>684</v>
      </c>
      <c r="C77" s="36">
        <v>0</v>
      </c>
      <c r="D77" s="36">
        <v>1399</v>
      </c>
      <c r="E77" s="36">
        <v>21</v>
      </c>
      <c r="F77" s="36">
        <v>124</v>
      </c>
      <c r="G77" s="36">
        <v>207</v>
      </c>
      <c r="H77" s="36">
        <v>1957</v>
      </c>
      <c r="I77" s="36">
        <v>2</v>
      </c>
      <c r="J77" s="36">
        <v>322</v>
      </c>
      <c r="K77" s="36">
        <v>184</v>
      </c>
      <c r="L77" s="36">
        <v>229</v>
      </c>
      <c r="M77" s="36">
        <v>298</v>
      </c>
      <c r="N77" s="36">
        <v>531</v>
      </c>
      <c r="O77" s="36">
        <v>0</v>
      </c>
      <c r="P77" s="36">
        <v>86</v>
      </c>
      <c r="Q77" s="36">
        <v>162</v>
      </c>
      <c r="R77" s="36">
        <v>0</v>
      </c>
      <c r="S77" s="63">
        <f t="shared" si="3"/>
        <v>6206</v>
      </c>
      <c r="T77" s="63">
        <v>80606</v>
      </c>
      <c r="U77" s="106"/>
      <c r="V77" s="106"/>
    </row>
    <row r="78" spans="1:22" x14ac:dyDescent="0.25">
      <c r="A78" s="16" t="s">
        <v>42</v>
      </c>
      <c r="B78" s="36">
        <v>1207</v>
      </c>
      <c r="C78" s="36">
        <v>78</v>
      </c>
      <c r="D78" s="36">
        <v>502</v>
      </c>
      <c r="E78" s="36">
        <v>19</v>
      </c>
      <c r="F78" s="36">
        <v>115</v>
      </c>
      <c r="G78" s="36">
        <v>267</v>
      </c>
      <c r="H78" s="36">
        <v>98</v>
      </c>
      <c r="I78" s="36">
        <v>0</v>
      </c>
      <c r="J78" s="36">
        <v>17</v>
      </c>
      <c r="K78" s="36">
        <v>0</v>
      </c>
      <c r="L78" s="36">
        <v>33</v>
      </c>
      <c r="M78" s="36">
        <v>83</v>
      </c>
      <c r="N78" s="36">
        <v>1624</v>
      </c>
      <c r="O78" s="36">
        <v>0</v>
      </c>
      <c r="P78" s="36">
        <v>184</v>
      </c>
      <c r="Q78" s="36">
        <v>109</v>
      </c>
      <c r="R78" s="36">
        <v>0</v>
      </c>
      <c r="S78" s="63">
        <f t="shared" si="3"/>
        <v>4336</v>
      </c>
      <c r="T78" s="63">
        <v>29953</v>
      </c>
      <c r="U78" s="106"/>
      <c r="V78" s="106"/>
    </row>
    <row r="79" spans="1:22" x14ac:dyDescent="0.25">
      <c r="A79" s="16" t="s">
        <v>43</v>
      </c>
      <c r="B79" s="36">
        <v>1563</v>
      </c>
      <c r="C79" s="36">
        <v>165</v>
      </c>
      <c r="D79" s="36">
        <v>1024</v>
      </c>
      <c r="E79" s="36">
        <v>16</v>
      </c>
      <c r="F79" s="36">
        <v>114</v>
      </c>
      <c r="G79" s="36">
        <v>811</v>
      </c>
      <c r="H79" s="36">
        <v>125</v>
      </c>
      <c r="I79" s="36">
        <v>20</v>
      </c>
      <c r="J79" s="36">
        <v>74</v>
      </c>
      <c r="K79" s="36">
        <v>0</v>
      </c>
      <c r="L79" s="36">
        <v>110</v>
      </c>
      <c r="M79" s="36">
        <v>181</v>
      </c>
      <c r="N79" s="36">
        <v>1879</v>
      </c>
      <c r="O79" s="36">
        <v>0</v>
      </c>
      <c r="P79" s="36">
        <v>730</v>
      </c>
      <c r="Q79" s="36">
        <v>1900</v>
      </c>
      <c r="R79" s="36">
        <v>0</v>
      </c>
      <c r="S79" s="63">
        <f t="shared" si="3"/>
        <v>8712</v>
      </c>
      <c r="T79" s="63">
        <v>50260</v>
      </c>
      <c r="U79" s="106"/>
      <c r="V79" s="106"/>
    </row>
    <row r="80" spans="1:22" x14ac:dyDescent="0.25">
      <c r="A80" s="16" t="s">
        <v>44</v>
      </c>
      <c r="B80" s="36">
        <v>62</v>
      </c>
      <c r="C80" s="36">
        <v>0</v>
      </c>
      <c r="D80" s="36">
        <v>33</v>
      </c>
      <c r="E80" s="36">
        <v>0</v>
      </c>
      <c r="F80" s="36">
        <v>0</v>
      </c>
      <c r="G80" s="36">
        <v>68</v>
      </c>
      <c r="H80" s="36">
        <v>7</v>
      </c>
      <c r="I80" s="36">
        <v>0</v>
      </c>
      <c r="J80" s="36">
        <v>1</v>
      </c>
      <c r="K80" s="36">
        <v>0</v>
      </c>
      <c r="L80" s="36">
        <v>40</v>
      </c>
      <c r="M80" s="36">
        <v>18</v>
      </c>
      <c r="N80" s="36">
        <v>71</v>
      </c>
      <c r="O80" s="36">
        <v>0</v>
      </c>
      <c r="P80" s="36">
        <v>2</v>
      </c>
      <c r="Q80" s="36">
        <v>24</v>
      </c>
      <c r="R80" s="36">
        <v>0</v>
      </c>
      <c r="S80" s="63">
        <f t="shared" si="3"/>
        <v>326</v>
      </c>
      <c r="T80" s="63">
        <v>63</v>
      </c>
      <c r="U80" s="106"/>
      <c r="V80" s="106"/>
    </row>
    <row r="81" spans="1:22" x14ac:dyDescent="0.25">
      <c r="A81" s="16" t="s">
        <v>45</v>
      </c>
      <c r="B81" s="36">
        <v>1119</v>
      </c>
      <c r="C81" s="36">
        <v>208</v>
      </c>
      <c r="D81" s="36">
        <v>6548</v>
      </c>
      <c r="E81" s="36">
        <v>90</v>
      </c>
      <c r="F81" s="36">
        <v>1436</v>
      </c>
      <c r="G81" s="36">
        <v>2286</v>
      </c>
      <c r="H81" s="36">
        <v>1516</v>
      </c>
      <c r="I81" s="36">
        <v>68</v>
      </c>
      <c r="J81" s="36">
        <v>3906</v>
      </c>
      <c r="K81" s="36">
        <v>346</v>
      </c>
      <c r="L81" s="36">
        <v>763</v>
      </c>
      <c r="M81" s="36">
        <v>5432</v>
      </c>
      <c r="N81" s="36">
        <v>15435</v>
      </c>
      <c r="O81" s="36">
        <v>510</v>
      </c>
      <c r="P81" s="36">
        <v>2779</v>
      </c>
      <c r="Q81" s="36">
        <v>719</v>
      </c>
      <c r="R81" s="36">
        <v>0</v>
      </c>
      <c r="S81" s="63">
        <f t="shared" si="3"/>
        <v>43161</v>
      </c>
      <c r="T81" s="63">
        <v>81871</v>
      </c>
      <c r="U81" s="106"/>
      <c r="V81" s="106"/>
    </row>
    <row r="82" spans="1:22" x14ac:dyDescent="0.25">
      <c r="A82" s="16" t="s">
        <v>46</v>
      </c>
      <c r="B82" s="36">
        <v>360</v>
      </c>
      <c r="C82" s="36">
        <v>59</v>
      </c>
      <c r="D82" s="36">
        <v>350</v>
      </c>
      <c r="E82" s="36">
        <v>30</v>
      </c>
      <c r="F82" s="36">
        <v>112</v>
      </c>
      <c r="G82" s="36">
        <v>1016</v>
      </c>
      <c r="H82" s="36">
        <v>1858</v>
      </c>
      <c r="I82" s="36">
        <v>15</v>
      </c>
      <c r="J82" s="36">
        <v>24</v>
      </c>
      <c r="K82" s="36">
        <v>0</v>
      </c>
      <c r="L82" s="36">
        <v>162</v>
      </c>
      <c r="M82" s="36">
        <v>274</v>
      </c>
      <c r="N82" s="36">
        <v>10803</v>
      </c>
      <c r="O82" s="36">
        <v>0</v>
      </c>
      <c r="P82" s="36">
        <v>510</v>
      </c>
      <c r="Q82" s="36">
        <v>125</v>
      </c>
      <c r="R82" s="36">
        <v>0</v>
      </c>
      <c r="S82" s="63">
        <f t="shared" si="3"/>
        <v>15698</v>
      </c>
      <c r="T82" s="63">
        <v>36034</v>
      </c>
      <c r="U82" s="106"/>
      <c r="V82" s="106"/>
    </row>
    <row r="83" spans="1:22" x14ac:dyDescent="0.25">
      <c r="A83" s="16" t="s">
        <v>47</v>
      </c>
      <c r="B83" s="36">
        <v>795</v>
      </c>
      <c r="C83" s="36">
        <v>129</v>
      </c>
      <c r="D83" s="36">
        <v>127</v>
      </c>
      <c r="E83" s="36">
        <v>3</v>
      </c>
      <c r="F83" s="36">
        <v>198</v>
      </c>
      <c r="G83" s="36">
        <v>346</v>
      </c>
      <c r="H83" s="36">
        <v>101</v>
      </c>
      <c r="I83" s="36">
        <v>1</v>
      </c>
      <c r="J83" s="36">
        <v>15</v>
      </c>
      <c r="K83" s="36">
        <v>18</v>
      </c>
      <c r="L83" s="36">
        <v>34</v>
      </c>
      <c r="M83" s="36">
        <v>95</v>
      </c>
      <c r="N83" s="36">
        <v>1208</v>
      </c>
      <c r="O83" s="36">
        <v>6</v>
      </c>
      <c r="P83" s="36">
        <v>75</v>
      </c>
      <c r="Q83" s="36">
        <v>74</v>
      </c>
      <c r="R83" s="36">
        <v>0</v>
      </c>
      <c r="S83" s="63">
        <f t="shared" si="3"/>
        <v>3225</v>
      </c>
      <c r="T83" s="63">
        <v>15942</v>
      </c>
      <c r="U83" s="106"/>
      <c r="V83" s="106"/>
    </row>
    <row r="84" spans="1:22" x14ac:dyDescent="0.25">
      <c r="A84" s="16" t="s">
        <v>48</v>
      </c>
      <c r="B84" s="36">
        <v>988</v>
      </c>
      <c r="C84" s="36">
        <v>77</v>
      </c>
      <c r="D84" s="36">
        <v>1018</v>
      </c>
      <c r="E84" s="36">
        <v>15</v>
      </c>
      <c r="F84" s="36">
        <v>380</v>
      </c>
      <c r="G84" s="36">
        <v>583</v>
      </c>
      <c r="H84" s="36">
        <v>586</v>
      </c>
      <c r="I84" s="36">
        <v>3</v>
      </c>
      <c r="J84" s="36">
        <v>18</v>
      </c>
      <c r="K84" s="36">
        <v>0</v>
      </c>
      <c r="L84" s="36">
        <v>207</v>
      </c>
      <c r="M84" s="36">
        <v>272</v>
      </c>
      <c r="N84" s="36">
        <v>20761</v>
      </c>
      <c r="O84" s="36">
        <v>800</v>
      </c>
      <c r="P84" s="36">
        <v>128</v>
      </c>
      <c r="Q84" s="36">
        <v>214</v>
      </c>
      <c r="R84" s="36">
        <v>4</v>
      </c>
      <c r="S84" s="63">
        <f t="shared" si="3"/>
        <v>26054</v>
      </c>
      <c r="T84" s="63">
        <v>32988</v>
      </c>
      <c r="U84" s="106"/>
      <c r="V84" s="106"/>
    </row>
    <row r="85" spans="1:22" x14ac:dyDescent="0.25">
      <c r="A85" s="16" t="s">
        <v>49</v>
      </c>
      <c r="B85" s="36">
        <v>75</v>
      </c>
      <c r="C85" s="36">
        <v>40</v>
      </c>
      <c r="D85" s="36">
        <v>143</v>
      </c>
      <c r="E85" s="36">
        <v>0</v>
      </c>
      <c r="F85" s="36">
        <v>12</v>
      </c>
      <c r="G85" s="36">
        <v>669</v>
      </c>
      <c r="H85" s="36">
        <v>11</v>
      </c>
      <c r="I85" s="36">
        <v>0</v>
      </c>
      <c r="J85" s="36">
        <v>0</v>
      </c>
      <c r="K85" s="36">
        <v>0</v>
      </c>
      <c r="L85" s="36">
        <v>23</v>
      </c>
      <c r="M85" s="36">
        <v>33</v>
      </c>
      <c r="N85" s="36">
        <v>1556</v>
      </c>
      <c r="O85" s="36">
        <v>0</v>
      </c>
      <c r="P85" s="36">
        <v>105</v>
      </c>
      <c r="Q85" s="36">
        <v>29</v>
      </c>
      <c r="R85" s="36">
        <v>0</v>
      </c>
      <c r="S85" s="63">
        <f t="shared" si="3"/>
        <v>2696</v>
      </c>
      <c r="T85" s="63">
        <v>2479</v>
      </c>
      <c r="U85" s="106"/>
      <c r="V85" s="106"/>
    </row>
    <row r="86" spans="1:22" x14ac:dyDescent="0.25">
      <c r="A86" s="16" t="s">
        <v>50</v>
      </c>
      <c r="B86" s="36">
        <v>0</v>
      </c>
      <c r="C86" s="36">
        <v>0</v>
      </c>
      <c r="D86" s="36">
        <v>0</v>
      </c>
      <c r="E86" s="36">
        <v>0</v>
      </c>
      <c r="F86" s="36">
        <v>6</v>
      </c>
      <c r="G86" s="36">
        <v>7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63">
        <f t="shared" si="3"/>
        <v>13</v>
      </c>
      <c r="T86" s="63">
        <v>4399</v>
      </c>
      <c r="U86" s="106"/>
      <c r="V86" s="106"/>
    </row>
    <row r="87" spans="1:22" x14ac:dyDescent="0.25">
      <c r="A87" s="18" t="s">
        <v>51</v>
      </c>
      <c r="B87" s="36">
        <v>10206</v>
      </c>
      <c r="C87" s="36">
        <v>6731</v>
      </c>
      <c r="D87" s="36">
        <v>45711</v>
      </c>
      <c r="E87" s="36">
        <v>364</v>
      </c>
      <c r="F87" s="36">
        <v>11975</v>
      </c>
      <c r="G87" s="36">
        <v>55866</v>
      </c>
      <c r="H87" s="36">
        <v>18728</v>
      </c>
      <c r="I87" s="36">
        <v>5389</v>
      </c>
      <c r="J87" s="36">
        <v>15453</v>
      </c>
      <c r="K87" s="36">
        <v>3551</v>
      </c>
      <c r="L87" s="36">
        <v>18270</v>
      </c>
      <c r="M87" s="36">
        <v>49413</v>
      </c>
      <c r="N87" s="36">
        <v>24977</v>
      </c>
      <c r="O87" s="36">
        <v>105</v>
      </c>
      <c r="P87" s="36">
        <v>22380</v>
      </c>
      <c r="Q87" s="36">
        <v>16777</v>
      </c>
      <c r="R87" s="36">
        <v>31</v>
      </c>
      <c r="S87" s="63">
        <f t="shared" si="3"/>
        <v>305927</v>
      </c>
      <c r="T87" s="63">
        <v>242119</v>
      </c>
      <c r="U87" s="106"/>
      <c r="V87" s="106"/>
    </row>
    <row r="88" spans="1:22" x14ac:dyDescent="0.25">
      <c r="A88" s="20" t="s">
        <v>52</v>
      </c>
      <c r="B88" s="63">
        <v>18549</v>
      </c>
      <c r="C88" s="63">
        <v>7890</v>
      </c>
      <c r="D88" s="63">
        <v>59711</v>
      </c>
      <c r="E88" s="63">
        <v>617</v>
      </c>
      <c r="F88" s="63">
        <v>15762</v>
      </c>
      <c r="G88" s="63">
        <v>63896</v>
      </c>
      <c r="H88" s="63">
        <v>26298</v>
      </c>
      <c r="I88" s="63">
        <v>5515</v>
      </c>
      <c r="J88" s="63">
        <v>19912</v>
      </c>
      <c r="K88" s="63">
        <v>4161</v>
      </c>
      <c r="L88" s="63">
        <v>20270</v>
      </c>
      <c r="M88" s="63">
        <v>59444</v>
      </c>
      <c r="N88" s="63">
        <v>83809</v>
      </c>
      <c r="O88" s="63">
        <v>1633</v>
      </c>
      <c r="P88" s="63">
        <v>43850</v>
      </c>
      <c r="Q88" s="63">
        <v>20750</v>
      </c>
      <c r="R88" s="63">
        <v>35</v>
      </c>
      <c r="S88" s="63">
        <f>SUM(S72:S87)</f>
        <v>452102</v>
      </c>
      <c r="T88" s="63">
        <f>SUM(T72:T87)</f>
        <v>663769</v>
      </c>
      <c r="U88" s="106"/>
      <c r="V88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8.75" x14ac:dyDescent="0.3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x14ac:dyDescent="0.25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x14ac:dyDescent="0.25">
      <c r="A94" s="14" t="s">
        <v>36</v>
      </c>
      <c r="B94" s="36">
        <f t="shared" ref="B94:R109" si="4">+B6+B28+B50+B72</f>
        <v>1306.8977788478842</v>
      </c>
      <c r="C94" s="36">
        <f t="shared" si="4"/>
        <v>291.74459010699741</v>
      </c>
      <c r="D94" s="36">
        <f t="shared" si="4"/>
        <v>1179.1269498498159</v>
      </c>
      <c r="E94" s="36">
        <f t="shared" si="4"/>
        <v>3042.3391926380623</v>
      </c>
      <c r="F94" s="36">
        <f t="shared" si="4"/>
        <v>297.80773466818471</v>
      </c>
      <c r="G94" s="36">
        <f t="shared" si="4"/>
        <v>3708.8848197456491</v>
      </c>
      <c r="H94" s="36">
        <f t="shared" si="4"/>
        <v>6475.6700931471469</v>
      </c>
      <c r="I94" s="36">
        <f t="shared" si="4"/>
        <v>2330.4809573541061</v>
      </c>
      <c r="J94" s="36">
        <f t="shared" si="4"/>
        <v>2494.7829726531381</v>
      </c>
      <c r="K94" s="36">
        <f t="shared" si="4"/>
        <v>866.50338460202897</v>
      </c>
      <c r="L94" s="36">
        <f t="shared" si="4"/>
        <v>3647.1956364111611</v>
      </c>
      <c r="M94" s="36">
        <f t="shared" si="4"/>
        <v>13500.902769974051</v>
      </c>
      <c r="N94" s="36">
        <f t="shared" si="4"/>
        <v>4939.0785196155821</v>
      </c>
      <c r="O94" s="36">
        <f t="shared" si="4"/>
        <v>1138.9144745497147</v>
      </c>
      <c r="P94" s="36">
        <f t="shared" si="4"/>
        <v>17898.362204966328</v>
      </c>
      <c r="Q94" s="36">
        <f t="shared" si="4"/>
        <v>855.40676024222148</v>
      </c>
      <c r="R94" s="36">
        <f t="shared" si="4"/>
        <v>0.90116062792946949</v>
      </c>
      <c r="S94" s="19">
        <f>+SUM(B94:R94)</f>
        <v>63975.000000000015</v>
      </c>
      <c r="T94" s="19">
        <f t="shared" ref="T94:T101" si="5">+T6+T28+T50+T72</f>
        <v>22447</v>
      </c>
    </row>
    <row r="95" spans="1:22" x14ac:dyDescent="0.25">
      <c r="A95" s="16" t="s">
        <v>37</v>
      </c>
      <c r="B95" s="36">
        <f t="shared" si="4"/>
        <v>169.45868244739833</v>
      </c>
      <c r="C95" s="36">
        <f t="shared" si="4"/>
        <v>266.05852627440595</v>
      </c>
      <c r="D95" s="36">
        <f t="shared" si="4"/>
        <v>5514.4353602889969</v>
      </c>
      <c r="E95" s="36">
        <f t="shared" si="4"/>
        <v>4625.7342675940126</v>
      </c>
      <c r="F95" s="36">
        <f t="shared" si="4"/>
        <v>784.75009819466823</v>
      </c>
      <c r="G95" s="36">
        <f t="shared" si="4"/>
        <v>6917.2959550527075</v>
      </c>
      <c r="H95" s="36">
        <f t="shared" si="4"/>
        <v>10254.292054858457</v>
      </c>
      <c r="I95" s="36">
        <f t="shared" si="4"/>
        <v>3938.7154624362192</v>
      </c>
      <c r="J95" s="36">
        <f t="shared" si="4"/>
        <v>4945.2364800452169</v>
      </c>
      <c r="K95" s="36">
        <f t="shared" si="4"/>
        <v>1736.3876528867227</v>
      </c>
      <c r="L95" s="36">
        <f t="shared" si="4"/>
        <v>7670.1578258765294</v>
      </c>
      <c r="M95" s="36">
        <f t="shared" si="4"/>
        <v>18126.509863019732</v>
      </c>
      <c r="N95" s="36">
        <f t="shared" si="4"/>
        <v>7225.8507269474467</v>
      </c>
      <c r="O95" s="36">
        <f t="shared" si="4"/>
        <v>1728.7208458874047</v>
      </c>
      <c r="P95" s="36">
        <f t="shared" si="4"/>
        <v>5277.5433217530826</v>
      </c>
      <c r="Q95" s="36">
        <f t="shared" si="4"/>
        <v>1177.8528764369973</v>
      </c>
      <c r="R95" s="36">
        <f t="shared" si="4"/>
        <v>53</v>
      </c>
      <c r="S95" s="19">
        <f t="shared" ref="S95:S109" si="6">+SUM(B95:R95)</f>
        <v>80412</v>
      </c>
      <c r="T95" s="19">
        <f t="shared" si="5"/>
        <v>25903</v>
      </c>
    </row>
    <row r="96" spans="1:22" x14ac:dyDescent="0.25">
      <c r="A96" s="16" t="s">
        <v>38</v>
      </c>
      <c r="B96" s="36">
        <f t="shared" si="4"/>
        <v>405.02790826746684</v>
      </c>
      <c r="C96" s="36">
        <f t="shared" si="4"/>
        <v>141.39584519370777</v>
      </c>
      <c r="D96" s="36">
        <f t="shared" si="4"/>
        <v>17330.570475416804</v>
      </c>
      <c r="E96" s="36">
        <f t="shared" si="4"/>
        <v>11791.969188257863</v>
      </c>
      <c r="F96" s="36">
        <f t="shared" si="4"/>
        <v>1734.6531297624404</v>
      </c>
      <c r="G96" s="36">
        <f t="shared" si="4"/>
        <v>16938.408272453198</v>
      </c>
      <c r="H96" s="36">
        <f t="shared" si="4"/>
        <v>19010.432381440791</v>
      </c>
      <c r="I96" s="36">
        <f t="shared" si="4"/>
        <v>6772.6019411331363</v>
      </c>
      <c r="J96" s="36">
        <f t="shared" si="4"/>
        <v>10423.390170934423</v>
      </c>
      <c r="K96" s="36">
        <f t="shared" si="4"/>
        <v>4252.7584546367671</v>
      </c>
      <c r="L96" s="36">
        <f t="shared" si="4"/>
        <v>27470.244392727574</v>
      </c>
      <c r="M96" s="36">
        <f t="shared" si="4"/>
        <v>24157.424967968887</v>
      </c>
      <c r="N96" s="36">
        <f t="shared" si="4"/>
        <v>10632.111418657347</v>
      </c>
      <c r="O96" s="36">
        <f t="shared" si="4"/>
        <v>3005.5379994342093</v>
      </c>
      <c r="P96" s="36">
        <f t="shared" si="4"/>
        <v>12116.136405568612</v>
      </c>
      <c r="Q96" s="36">
        <f t="shared" si="4"/>
        <v>1639.7512507628464</v>
      </c>
      <c r="R96" s="36">
        <f t="shared" si="4"/>
        <v>15.585797383939555</v>
      </c>
      <c r="S96" s="19">
        <f t="shared" si="6"/>
        <v>167838.00000000003</v>
      </c>
      <c r="T96" s="19">
        <f t="shared" si="5"/>
        <v>36917</v>
      </c>
    </row>
    <row r="97" spans="1:20" x14ac:dyDescent="0.25">
      <c r="A97" s="16" t="s">
        <v>39</v>
      </c>
      <c r="B97" s="36">
        <f t="shared" si="4"/>
        <v>3674.0867680927586</v>
      </c>
      <c r="C97" s="36">
        <f t="shared" si="4"/>
        <v>211.65224907943323</v>
      </c>
      <c r="D97" s="36">
        <f t="shared" si="4"/>
        <v>8738.979917241335</v>
      </c>
      <c r="E97" s="36">
        <f t="shared" si="4"/>
        <v>2891.9577440350777</v>
      </c>
      <c r="F97" s="36">
        <f t="shared" si="4"/>
        <v>671.60073830868043</v>
      </c>
      <c r="G97" s="36">
        <f t="shared" si="4"/>
        <v>6339.5381050599763</v>
      </c>
      <c r="H97" s="36">
        <f t="shared" si="4"/>
        <v>7075.0198990779672</v>
      </c>
      <c r="I97" s="36">
        <f t="shared" si="4"/>
        <v>2166.5231669229133</v>
      </c>
      <c r="J97" s="36">
        <f t="shared" si="4"/>
        <v>4342.0057154987244</v>
      </c>
      <c r="K97" s="36">
        <f t="shared" si="4"/>
        <v>1395.9515119189073</v>
      </c>
      <c r="L97" s="36">
        <f t="shared" si="4"/>
        <v>8842.2376138113832</v>
      </c>
      <c r="M97" s="36">
        <f t="shared" si="4"/>
        <v>14884.163227894296</v>
      </c>
      <c r="N97" s="36">
        <f t="shared" si="4"/>
        <v>3100.9135863329288</v>
      </c>
      <c r="O97" s="36">
        <f t="shared" si="4"/>
        <v>1381.4961943083404</v>
      </c>
      <c r="P97" s="36">
        <f t="shared" si="4"/>
        <v>4876.6185999962436</v>
      </c>
      <c r="Q97" s="36">
        <f t="shared" si="4"/>
        <v>489.43053432307056</v>
      </c>
      <c r="R97" s="36">
        <f t="shared" si="4"/>
        <v>3.8244280979710616</v>
      </c>
      <c r="S97" s="19">
        <f t="shared" si="6"/>
        <v>71086.000000000015</v>
      </c>
      <c r="T97" s="19">
        <f t="shared" si="5"/>
        <v>22682</v>
      </c>
    </row>
    <row r="98" spans="1:20" x14ac:dyDescent="0.25">
      <c r="A98" s="16" t="s">
        <v>40</v>
      </c>
      <c r="B98" s="36">
        <f t="shared" si="4"/>
        <v>9831.4953228066133</v>
      </c>
      <c r="C98" s="36">
        <f t="shared" si="4"/>
        <v>795.03435545567118</v>
      </c>
      <c r="D98" s="36">
        <f t="shared" si="4"/>
        <v>8852.443152004249</v>
      </c>
      <c r="E98" s="36">
        <f t="shared" si="4"/>
        <v>6553.9971499703788</v>
      </c>
      <c r="F98" s="36">
        <f t="shared" si="4"/>
        <v>743.99807288650823</v>
      </c>
      <c r="G98" s="36">
        <f t="shared" si="4"/>
        <v>17679.184926991442</v>
      </c>
      <c r="H98" s="36">
        <f t="shared" si="4"/>
        <v>17942.95779409766</v>
      </c>
      <c r="I98" s="36">
        <f t="shared" si="4"/>
        <v>7234.8854149209392</v>
      </c>
      <c r="J98" s="36">
        <f t="shared" si="4"/>
        <v>6532.3510669401167</v>
      </c>
      <c r="K98" s="36">
        <f t="shared" si="4"/>
        <v>3365.8421694513663</v>
      </c>
      <c r="L98" s="36">
        <f t="shared" si="4"/>
        <v>16225.095574820067</v>
      </c>
      <c r="M98" s="36">
        <f t="shared" si="4"/>
        <v>25560.803406547035</v>
      </c>
      <c r="N98" s="36">
        <f t="shared" si="4"/>
        <v>16569.318822071938</v>
      </c>
      <c r="O98" s="36">
        <f t="shared" si="4"/>
        <v>10352.896732094745</v>
      </c>
      <c r="P98" s="36">
        <f t="shared" si="4"/>
        <v>7863.7251282520247</v>
      </c>
      <c r="Q98" s="36">
        <f t="shared" si="4"/>
        <v>1995.3492679268584</v>
      </c>
      <c r="R98" s="36">
        <f t="shared" si="4"/>
        <v>105.62164276238187</v>
      </c>
      <c r="S98" s="19">
        <f t="shared" si="6"/>
        <v>158205</v>
      </c>
      <c r="T98" s="19">
        <f t="shared" si="5"/>
        <v>66378</v>
      </c>
    </row>
    <row r="99" spans="1:20" x14ac:dyDescent="0.25">
      <c r="A99" s="16" t="s">
        <v>41</v>
      </c>
      <c r="B99" s="36">
        <f t="shared" si="4"/>
        <v>20078.586074960374</v>
      </c>
      <c r="C99" s="36">
        <f t="shared" si="4"/>
        <v>751.37434098601739</v>
      </c>
      <c r="D99" s="36">
        <f t="shared" si="4"/>
        <v>8658.9143890844389</v>
      </c>
      <c r="E99" s="36">
        <f t="shared" si="4"/>
        <v>23726.441888384961</v>
      </c>
      <c r="F99" s="36">
        <f t="shared" si="4"/>
        <v>4437.8965979970708</v>
      </c>
      <c r="G99" s="36">
        <f t="shared" si="4"/>
        <v>42141.896176826347</v>
      </c>
      <c r="H99" s="36">
        <f t="shared" si="4"/>
        <v>49076.681737338513</v>
      </c>
      <c r="I99" s="36">
        <f t="shared" si="4"/>
        <v>16188.223090272608</v>
      </c>
      <c r="J99" s="36">
        <f t="shared" si="4"/>
        <v>31113.894549283723</v>
      </c>
      <c r="K99" s="36">
        <f t="shared" si="4"/>
        <v>10130.878451342676</v>
      </c>
      <c r="L99" s="36">
        <f t="shared" si="4"/>
        <v>44854.496951583133</v>
      </c>
      <c r="M99" s="36">
        <f t="shared" si="4"/>
        <v>78855.181686810931</v>
      </c>
      <c r="N99" s="36">
        <f t="shared" si="4"/>
        <v>38242.085653740301</v>
      </c>
      <c r="O99" s="36">
        <f t="shared" si="4"/>
        <v>12617.432488513863</v>
      </c>
      <c r="P99" s="36">
        <f t="shared" si="4"/>
        <v>27572.449440175726</v>
      </c>
      <c r="Q99" s="36">
        <f t="shared" si="4"/>
        <v>4343.7105061561424</v>
      </c>
      <c r="R99" s="36">
        <f t="shared" si="4"/>
        <v>46.85597654318596</v>
      </c>
      <c r="S99" s="19">
        <f t="shared" si="6"/>
        <v>412837.00000000006</v>
      </c>
      <c r="T99" s="19">
        <f t="shared" si="5"/>
        <v>184377</v>
      </c>
    </row>
    <row r="100" spans="1:20" x14ac:dyDescent="0.25">
      <c r="A100" s="16" t="s">
        <v>42</v>
      </c>
      <c r="B100" s="36">
        <f t="shared" si="4"/>
        <v>35730.601172427756</v>
      </c>
      <c r="C100" s="36">
        <f t="shared" si="4"/>
        <v>618.32518879192708</v>
      </c>
      <c r="D100" s="36">
        <f t="shared" si="4"/>
        <v>5325.6930499260416</v>
      </c>
      <c r="E100" s="36">
        <f t="shared" si="4"/>
        <v>19772.548598441299</v>
      </c>
      <c r="F100" s="36">
        <f t="shared" si="4"/>
        <v>1103.71384856652</v>
      </c>
      <c r="G100" s="36">
        <f t="shared" si="4"/>
        <v>18940.491115725588</v>
      </c>
      <c r="H100" s="36">
        <f t="shared" si="4"/>
        <v>28837.883230961495</v>
      </c>
      <c r="I100" s="36">
        <f t="shared" si="4"/>
        <v>4509.3447238486096</v>
      </c>
      <c r="J100" s="36">
        <f t="shared" si="4"/>
        <v>7404.3844522011896</v>
      </c>
      <c r="K100" s="36">
        <f t="shared" si="4"/>
        <v>4740.737495256506</v>
      </c>
      <c r="L100" s="36">
        <f t="shared" si="4"/>
        <v>21910.934778118881</v>
      </c>
      <c r="M100" s="36">
        <f t="shared" si="4"/>
        <v>36093.531026205237</v>
      </c>
      <c r="N100" s="36">
        <f t="shared" si="4"/>
        <v>18021.169638448988</v>
      </c>
      <c r="O100" s="36">
        <f t="shared" si="4"/>
        <v>5748.7945298612767</v>
      </c>
      <c r="P100" s="36">
        <f t="shared" si="4"/>
        <v>15308.03793353075</v>
      </c>
      <c r="Q100" s="36">
        <f t="shared" si="4"/>
        <v>683.01937810670768</v>
      </c>
      <c r="R100" s="36">
        <f t="shared" si="4"/>
        <v>4.7898395812517176</v>
      </c>
      <c r="S100" s="19">
        <f t="shared" si="6"/>
        <v>224754</v>
      </c>
      <c r="T100" s="19">
        <f t="shared" si="5"/>
        <v>83614</v>
      </c>
    </row>
    <row r="101" spans="1:20" x14ac:dyDescent="0.25">
      <c r="A101" s="16" t="s">
        <v>43</v>
      </c>
      <c r="B101" s="36">
        <f t="shared" si="4"/>
        <v>43773.395784829001</v>
      </c>
      <c r="C101" s="36">
        <f t="shared" si="4"/>
        <v>230.48783828491349</v>
      </c>
      <c r="D101" s="36">
        <f t="shared" si="4"/>
        <v>1838.2415643069821</v>
      </c>
      <c r="E101" s="36">
        <f t="shared" si="4"/>
        <v>20247.203377234902</v>
      </c>
      <c r="F101" s="36">
        <f t="shared" si="4"/>
        <v>1578.6004284511926</v>
      </c>
      <c r="G101" s="36">
        <f t="shared" si="4"/>
        <v>20779.742137721914</v>
      </c>
      <c r="H101" s="36">
        <f t="shared" si="4"/>
        <v>30021.684195803813</v>
      </c>
      <c r="I101" s="36">
        <f t="shared" si="4"/>
        <v>6038.0821267556867</v>
      </c>
      <c r="J101" s="36">
        <f t="shared" si="4"/>
        <v>9902.3697850056233</v>
      </c>
      <c r="K101" s="36">
        <f t="shared" si="4"/>
        <v>4881.527347988269</v>
      </c>
      <c r="L101" s="36">
        <f t="shared" si="4"/>
        <v>18592.530700818294</v>
      </c>
      <c r="M101" s="36">
        <f t="shared" si="4"/>
        <v>52321.207075528917</v>
      </c>
      <c r="N101" s="36">
        <f t="shared" si="4"/>
        <v>17426.793745117458</v>
      </c>
      <c r="O101" s="36">
        <f t="shared" si="4"/>
        <v>4940.9717710718269</v>
      </c>
      <c r="P101" s="36">
        <f t="shared" si="4"/>
        <v>13223.582509711812</v>
      </c>
      <c r="Q101" s="36">
        <f t="shared" si="4"/>
        <v>2089.7087758900907</v>
      </c>
      <c r="R101" s="36">
        <f t="shared" si="4"/>
        <v>4.8708354793427668</v>
      </c>
      <c r="S101" s="19">
        <f t="shared" si="6"/>
        <v>247891.00000000006</v>
      </c>
      <c r="T101" s="19">
        <f t="shared" si="5"/>
        <v>96291</v>
      </c>
    </row>
    <row r="102" spans="1:20" x14ac:dyDescent="0.25">
      <c r="A102" s="16" t="s">
        <v>44</v>
      </c>
      <c r="B102" s="36">
        <f>+B14+B36+B58+B80</f>
        <v>10053.952679702443</v>
      </c>
      <c r="C102" s="36">
        <f t="shared" si="4"/>
        <v>46.699921434752525</v>
      </c>
      <c r="D102" s="36">
        <f t="shared" si="4"/>
        <v>296.64160793448821</v>
      </c>
      <c r="E102" s="36">
        <f t="shared" si="4"/>
        <v>5216.8710431983145</v>
      </c>
      <c r="F102" s="36">
        <f t="shared" si="4"/>
        <v>407.09544807131806</v>
      </c>
      <c r="G102" s="36">
        <f t="shared" si="4"/>
        <v>7154.4775164776474</v>
      </c>
      <c r="H102" s="36">
        <f t="shared" si="4"/>
        <v>8968.3443194283718</v>
      </c>
      <c r="I102" s="36">
        <f t="shared" si="4"/>
        <v>2129.9332157371455</v>
      </c>
      <c r="J102" s="36">
        <f t="shared" si="4"/>
        <v>3259.8841279566368</v>
      </c>
      <c r="K102" s="36">
        <f t="shared" si="4"/>
        <v>1345.8519220733658</v>
      </c>
      <c r="L102" s="36">
        <f t="shared" si="4"/>
        <v>6383.9786919529743</v>
      </c>
      <c r="M102" s="36">
        <f t="shared" si="4"/>
        <v>25524.773405576612</v>
      </c>
      <c r="N102" s="36">
        <f t="shared" si="4"/>
        <v>7762.7458051519225</v>
      </c>
      <c r="O102" s="36">
        <f t="shared" si="4"/>
        <v>1738.6694019328922</v>
      </c>
      <c r="P102" s="36">
        <f t="shared" si="4"/>
        <v>3717.9180879383521</v>
      </c>
      <c r="Q102" s="36">
        <f t="shared" si="4"/>
        <v>144.16280543276267</v>
      </c>
      <c r="R102" s="36">
        <f t="shared" si="4"/>
        <v>0</v>
      </c>
      <c r="S102" s="19">
        <f t="shared" ref="S102:T109" si="7">+S14+S36+S58+S80</f>
        <v>84152</v>
      </c>
      <c r="T102" s="19">
        <f t="shared" si="7"/>
        <v>21446</v>
      </c>
    </row>
    <row r="103" spans="1:20" x14ac:dyDescent="0.25">
      <c r="A103" s="16" t="s">
        <v>45</v>
      </c>
      <c r="B103" s="36">
        <f t="shared" si="4"/>
        <v>22072.290724293114</v>
      </c>
      <c r="C103" s="36">
        <f t="shared" si="4"/>
        <v>2994.6330350856729</v>
      </c>
      <c r="D103" s="36">
        <f t="shared" si="4"/>
        <v>8458.4089954732772</v>
      </c>
      <c r="E103" s="36">
        <f t="shared" si="4"/>
        <v>32717.228630336467</v>
      </c>
      <c r="F103" s="36">
        <f t="shared" si="4"/>
        <v>3760.9176530533091</v>
      </c>
      <c r="G103" s="36">
        <f t="shared" si="4"/>
        <v>46287.511503808913</v>
      </c>
      <c r="H103" s="36">
        <f t="shared" si="4"/>
        <v>40486.143588213978</v>
      </c>
      <c r="I103" s="36">
        <f t="shared" si="4"/>
        <v>7223.751069720036</v>
      </c>
      <c r="J103" s="36">
        <f t="shared" si="4"/>
        <v>24455.631634963498</v>
      </c>
      <c r="K103" s="36">
        <f t="shared" si="4"/>
        <v>8685.4798388897852</v>
      </c>
      <c r="L103" s="36">
        <f t="shared" si="4"/>
        <v>38415.726696805148</v>
      </c>
      <c r="M103" s="36">
        <f t="shared" si="4"/>
        <v>61320.866065970491</v>
      </c>
      <c r="N103" s="36">
        <f t="shared" si="4"/>
        <v>49209.185304762272</v>
      </c>
      <c r="O103" s="36">
        <f t="shared" si="4"/>
        <v>15264.382407151863</v>
      </c>
      <c r="P103" s="36">
        <f t="shared" si="4"/>
        <v>28400.864936792481</v>
      </c>
      <c r="Q103" s="36">
        <f t="shared" si="4"/>
        <v>1142.6814101314333</v>
      </c>
      <c r="R103" s="36">
        <f t="shared" si="4"/>
        <v>12.296504548212646</v>
      </c>
      <c r="S103" s="19">
        <f t="shared" si="6"/>
        <v>390908</v>
      </c>
      <c r="T103" s="19">
        <f t="shared" si="7"/>
        <v>165529</v>
      </c>
    </row>
    <row r="104" spans="1:20" x14ac:dyDescent="0.25">
      <c r="A104" s="16" t="s">
        <v>46</v>
      </c>
      <c r="B104" s="36">
        <f t="shared" si="4"/>
        <v>10371.792425097938</v>
      </c>
      <c r="C104" s="36">
        <f t="shared" si="4"/>
        <v>718.905250720715</v>
      </c>
      <c r="D104" s="36">
        <f t="shared" si="4"/>
        <v>1260.3923771950438</v>
      </c>
      <c r="E104" s="36">
        <f t="shared" si="4"/>
        <v>20869.501064897293</v>
      </c>
      <c r="F104" s="36">
        <f t="shared" si="4"/>
        <v>1105.7795611876684</v>
      </c>
      <c r="G104" s="36">
        <f t="shared" si="4"/>
        <v>18180.851461304286</v>
      </c>
      <c r="H104" s="36">
        <f t="shared" si="4"/>
        <v>22953.417750612378</v>
      </c>
      <c r="I104" s="36">
        <f t="shared" si="4"/>
        <v>5151.5589007687668</v>
      </c>
      <c r="J104" s="36">
        <f t="shared" si="4"/>
        <v>7967.6335087032912</v>
      </c>
      <c r="K104" s="36">
        <f t="shared" si="4"/>
        <v>3358.6530932009905</v>
      </c>
      <c r="L104" s="36">
        <f t="shared" si="4"/>
        <v>11598.415952828829</v>
      </c>
      <c r="M104" s="36">
        <f t="shared" si="4"/>
        <v>46043.549594858894</v>
      </c>
      <c r="N104" s="36">
        <f t="shared" si="4"/>
        <v>35872.789874171103</v>
      </c>
      <c r="O104" s="36">
        <f t="shared" si="4"/>
        <v>5503.0631078550196</v>
      </c>
      <c r="P104" s="36">
        <f t="shared" si="4"/>
        <v>7689.2699563735041</v>
      </c>
      <c r="Q104" s="36">
        <f t="shared" si="4"/>
        <v>479.62416144280877</v>
      </c>
      <c r="R104" s="36">
        <f t="shared" si="4"/>
        <v>11.801958781469686</v>
      </c>
      <c r="S104" s="19">
        <f t="shared" si="6"/>
        <v>199136.99999999997</v>
      </c>
      <c r="T104" s="19">
        <f t="shared" si="7"/>
        <v>84879</v>
      </c>
    </row>
    <row r="105" spans="1:20" x14ac:dyDescent="0.25">
      <c r="A105" s="16" t="s">
        <v>47</v>
      </c>
      <c r="B105" s="36">
        <f t="shared" si="4"/>
        <v>8263.6644114218252</v>
      </c>
      <c r="C105" s="36">
        <f t="shared" si="4"/>
        <v>861.65810642247891</v>
      </c>
      <c r="D105" s="36">
        <f t="shared" si="4"/>
        <v>321.4525223876941</v>
      </c>
      <c r="E105" s="36">
        <f t="shared" si="4"/>
        <v>7699.4557970996866</v>
      </c>
      <c r="F105" s="36">
        <f t="shared" si="4"/>
        <v>553.06111291015964</v>
      </c>
      <c r="G105" s="36">
        <f t="shared" si="4"/>
        <v>5980.903285454302</v>
      </c>
      <c r="H105" s="36">
        <f t="shared" si="4"/>
        <v>9326.349568947222</v>
      </c>
      <c r="I105" s="36">
        <f t="shared" si="4"/>
        <v>2728.1618375526918</v>
      </c>
      <c r="J105" s="36">
        <f t="shared" si="4"/>
        <v>4364.2525109911858</v>
      </c>
      <c r="K105" s="36">
        <f t="shared" si="4"/>
        <v>1604.0153209581113</v>
      </c>
      <c r="L105" s="36">
        <f t="shared" si="4"/>
        <v>5870.1092002655141</v>
      </c>
      <c r="M105" s="36">
        <f t="shared" si="4"/>
        <v>19414.862860295911</v>
      </c>
      <c r="N105" s="36">
        <f t="shared" si="4"/>
        <v>8900.666388346639</v>
      </c>
      <c r="O105" s="36">
        <f t="shared" si="4"/>
        <v>3212.7701530324657</v>
      </c>
      <c r="P105" s="36">
        <f t="shared" si="4"/>
        <v>3878.3773931718915</v>
      </c>
      <c r="Q105" s="36">
        <f t="shared" si="4"/>
        <v>143.44483856157871</v>
      </c>
      <c r="R105" s="36">
        <f t="shared" si="4"/>
        <v>4.7946921806481013</v>
      </c>
      <c r="S105" s="19">
        <f t="shared" si="6"/>
        <v>83128.000000000015</v>
      </c>
      <c r="T105" s="19">
        <f t="shared" si="7"/>
        <v>40339</v>
      </c>
    </row>
    <row r="106" spans="1:20" x14ac:dyDescent="0.25">
      <c r="A106" s="16" t="s">
        <v>48</v>
      </c>
      <c r="B106" s="36">
        <f t="shared" si="4"/>
        <v>12024.601962315965</v>
      </c>
      <c r="C106" s="36">
        <f t="shared" si="4"/>
        <v>18562.247807526459</v>
      </c>
      <c r="D106" s="36">
        <f t="shared" si="4"/>
        <v>1520.0470374387965</v>
      </c>
      <c r="E106" s="36">
        <f t="shared" si="4"/>
        <v>18837.637148588768</v>
      </c>
      <c r="F106" s="36">
        <f t="shared" si="4"/>
        <v>1596.1726988400669</v>
      </c>
      <c r="G106" s="36">
        <f t="shared" si="4"/>
        <v>13911.623447351321</v>
      </c>
      <c r="H106" s="36">
        <f t="shared" si="4"/>
        <v>29582.130304792659</v>
      </c>
      <c r="I106" s="36">
        <f t="shared" si="4"/>
        <v>5534.3836799995534</v>
      </c>
      <c r="J106" s="36">
        <f t="shared" si="4"/>
        <v>13318.849907810794</v>
      </c>
      <c r="K106" s="36">
        <f t="shared" si="4"/>
        <v>5532.7076116873541</v>
      </c>
      <c r="L106" s="36">
        <f t="shared" si="4"/>
        <v>19637.911070032391</v>
      </c>
      <c r="M106" s="36">
        <f t="shared" si="4"/>
        <v>39949.497001763499</v>
      </c>
      <c r="N106" s="36">
        <f t="shared" si="4"/>
        <v>39994.047126074816</v>
      </c>
      <c r="O106" s="36">
        <f t="shared" si="4"/>
        <v>8339.9566826386326</v>
      </c>
      <c r="P106" s="36">
        <f t="shared" si="4"/>
        <v>9399.9931029743566</v>
      </c>
      <c r="Q106" s="36">
        <f t="shared" si="4"/>
        <v>379.2365459135907</v>
      </c>
      <c r="R106" s="36">
        <f t="shared" si="4"/>
        <v>19.956864250971631</v>
      </c>
      <c r="S106" s="19">
        <f t="shared" si="6"/>
        <v>238141</v>
      </c>
      <c r="T106" s="19">
        <f t="shared" si="7"/>
        <v>72195</v>
      </c>
    </row>
    <row r="107" spans="1:20" x14ac:dyDescent="0.25">
      <c r="A107" s="16" t="s">
        <v>49</v>
      </c>
      <c r="B107" s="36">
        <f t="shared" si="4"/>
        <v>696.42890260301624</v>
      </c>
      <c r="C107" s="36">
        <f t="shared" si="4"/>
        <v>1059.2494824108221</v>
      </c>
      <c r="D107" s="36">
        <f t="shared" si="4"/>
        <v>244.11858732064866</v>
      </c>
      <c r="E107" s="36">
        <f t="shared" si="4"/>
        <v>631.98234059125639</v>
      </c>
      <c r="F107" s="36">
        <f t="shared" si="4"/>
        <v>251.34532242254937</v>
      </c>
      <c r="G107" s="36">
        <f t="shared" si="4"/>
        <v>1719.4689921422635</v>
      </c>
      <c r="H107" s="36">
        <f t="shared" si="4"/>
        <v>2595.9464104168223</v>
      </c>
      <c r="I107" s="36">
        <f t="shared" si="4"/>
        <v>303.63475312501157</v>
      </c>
      <c r="J107" s="36">
        <f t="shared" si="4"/>
        <v>904.86597278604984</v>
      </c>
      <c r="K107" s="36">
        <f t="shared" si="4"/>
        <v>379.76318764624119</v>
      </c>
      <c r="L107" s="36">
        <f t="shared" si="4"/>
        <v>1383.1638149511743</v>
      </c>
      <c r="M107" s="36">
        <f t="shared" si="4"/>
        <v>9411.2437230082032</v>
      </c>
      <c r="N107" s="36">
        <f t="shared" si="4"/>
        <v>3387.5507611993871</v>
      </c>
      <c r="O107" s="36">
        <f t="shared" si="4"/>
        <v>641.61294409628215</v>
      </c>
      <c r="P107" s="36">
        <f t="shared" si="4"/>
        <v>1288.7385179867247</v>
      </c>
      <c r="Q107" s="36">
        <f t="shared" si="4"/>
        <v>32.88628729354653</v>
      </c>
      <c r="R107" s="36">
        <f t="shared" si="4"/>
        <v>15</v>
      </c>
      <c r="S107" s="19">
        <f t="shared" si="6"/>
        <v>24947</v>
      </c>
      <c r="T107" s="19">
        <f t="shared" si="7"/>
        <v>6229</v>
      </c>
    </row>
    <row r="108" spans="1:20" x14ac:dyDescent="0.25">
      <c r="A108" s="16" t="s">
        <v>50</v>
      </c>
      <c r="B108" s="36">
        <f t="shared" si="4"/>
        <v>986.8871469521232</v>
      </c>
      <c r="C108" s="36">
        <f t="shared" si="4"/>
        <v>1941.0145769769811</v>
      </c>
      <c r="D108" s="36">
        <f t="shared" si="4"/>
        <v>1496.4949377966693</v>
      </c>
      <c r="E108" s="36">
        <f t="shared" si="4"/>
        <v>5416.2448671438369</v>
      </c>
      <c r="F108" s="36">
        <f t="shared" si="4"/>
        <v>324.5223845475046</v>
      </c>
      <c r="G108" s="36">
        <f t="shared" si="4"/>
        <v>4504.3809566105083</v>
      </c>
      <c r="H108" s="36">
        <f t="shared" si="4"/>
        <v>7477.9232093111768</v>
      </c>
      <c r="I108" s="36">
        <f t="shared" si="4"/>
        <v>3235.0096157062681</v>
      </c>
      <c r="J108" s="36">
        <f t="shared" si="4"/>
        <v>4338.6450678555557</v>
      </c>
      <c r="K108" s="36">
        <f t="shared" si="4"/>
        <v>1193.6252746809087</v>
      </c>
      <c r="L108" s="36">
        <f t="shared" si="4"/>
        <v>7774.0976843173776</v>
      </c>
      <c r="M108" s="36">
        <f t="shared" si="4"/>
        <v>8153.9239221838352</v>
      </c>
      <c r="N108" s="36">
        <f t="shared" si="4"/>
        <v>3330.7859571007534</v>
      </c>
      <c r="O108" s="36">
        <f t="shared" si="4"/>
        <v>3500.2911081247871</v>
      </c>
      <c r="P108" s="36">
        <f t="shared" si="4"/>
        <v>2972.0484476563438</v>
      </c>
      <c r="Q108" s="36">
        <f t="shared" si="4"/>
        <v>6.5161647912425087</v>
      </c>
      <c r="R108" s="36">
        <f t="shared" si="4"/>
        <v>12.588678244118512</v>
      </c>
      <c r="S108" s="19">
        <f t="shared" si="6"/>
        <v>56664.999999999985</v>
      </c>
      <c r="T108" s="19">
        <f t="shared" si="7"/>
        <v>16162</v>
      </c>
    </row>
    <row r="109" spans="1:20" x14ac:dyDescent="0.25">
      <c r="A109" s="18" t="s">
        <v>51</v>
      </c>
      <c r="B109" s="36">
        <f t="shared" si="4"/>
        <v>62766.429868568463</v>
      </c>
      <c r="C109" s="36">
        <f t="shared" ref="C109:R109" si="8">+C21+C43+C65+C87</f>
        <v>11109.23896663203</v>
      </c>
      <c r="D109" s="36">
        <f t="shared" si="8"/>
        <v>59305.548778278309</v>
      </c>
      <c r="E109" s="36">
        <f t="shared" si="8"/>
        <v>201835.24940558046</v>
      </c>
      <c r="F109" s="36">
        <f t="shared" si="8"/>
        <v>20506.034517567226</v>
      </c>
      <c r="G109" s="36">
        <f t="shared" si="8"/>
        <v>266768.71122952679</v>
      </c>
      <c r="H109" s="36">
        <f t="shared" si="8"/>
        <v>430021.58877312148</v>
      </c>
      <c r="I109" s="36">
        <f t="shared" si="8"/>
        <v>95967.356268418487</v>
      </c>
      <c r="J109" s="36">
        <f t="shared" si="8"/>
        <v>175995.09866275717</v>
      </c>
      <c r="K109" s="36">
        <f t="shared" si="8"/>
        <v>129673.42605241825</v>
      </c>
      <c r="L109" s="36">
        <f t="shared" si="8"/>
        <v>424008.77902167296</v>
      </c>
      <c r="M109" s="36">
        <f t="shared" si="8"/>
        <v>304476.93769081216</v>
      </c>
      <c r="N109" s="36">
        <f t="shared" si="8"/>
        <v>177718.19025739509</v>
      </c>
      <c r="O109" s="36">
        <f t="shared" si="8"/>
        <v>97786.29816493977</v>
      </c>
      <c r="P109" s="36">
        <f t="shared" si="8"/>
        <v>215299.41598249762</v>
      </c>
      <c r="Q109" s="36">
        <f t="shared" si="8"/>
        <v>30456.275695814758</v>
      </c>
      <c r="R109" s="36">
        <f t="shared" si="8"/>
        <v>488.4206639988555</v>
      </c>
      <c r="S109" s="19">
        <f t="shared" si="6"/>
        <v>2704183.0000000005</v>
      </c>
      <c r="T109" s="19">
        <f t="shared" si="7"/>
        <v>508812</v>
      </c>
    </row>
    <row r="110" spans="1:20" x14ac:dyDescent="0.25">
      <c r="A110" s="20" t="s">
        <v>52</v>
      </c>
      <c r="B110" s="19">
        <f>+SUM(B94:B109)</f>
        <v>242205.59761363416</v>
      </c>
      <c r="C110" s="19">
        <f t="shared" ref="C110:R110" si="9">+SUM(C94:C109)</f>
        <v>40599.720081382984</v>
      </c>
      <c r="D110" s="19">
        <f t="shared" si="9"/>
        <v>130341.50970194361</v>
      </c>
      <c r="E110" s="19">
        <f t="shared" si="9"/>
        <v>385876.36170399265</v>
      </c>
      <c r="F110" s="19">
        <f t="shared" si="9"/>
        <v>39857.949347435067</v>
      </c>
      <c r="G110" s="19">
        <f t="shared" si="9"/>
        <v>497953.3699022528</v>
      </c>
      <c r="H110" s="19">
        <f t="shared" si="9"/>
        <v>720106.46531156986</v>
      </c>
      <c r="I110" s="19">
        <f t="shared" si="9"/>
        <v>171452.64622467218</v>
      </c>
      <c r="J110" s="19">
        <f t="shared" si="9"/>
        <v>311763.27658638638</v>
      </c>
      <c r="K110" s="19">
        <f t="shared" si="9"/>
        <v>183144.10876963826</v>
      </c>
      <c r="L110" s="19">
        <f t="shared" si="9"/>
        <v>664285.0756069934</v>
      </c>
      <c r="M110" s="19">
        <f t="shared" si="9"/>
        <v>777795.37828841864</v>
      </c>
      <c r="N110" s="19">
        <f t="shared" si="9"/>
        <v>442333.28358513396</v>
      </c>
      <c r="O110" s="19">
        <f t="shared" si="9"/>
        <v>176901.80900549309</v>
      </c>
      <c r="P110" s="19">
        <f t="shared" si="9"/>
        <v>376783.08196934586</v>
      </c>
      <c r="Q110" s="19">
        <f t="shared" si="9"/>
        <v>46059.057259226654</v>
      </c>
      <c r="R110" s="19">
        <f t="shared" si="9"/>
        <v>800.30904248027855</v>
      </c>
      <c r="S110" s="19">
        <f>+SUM(B110:R110)</f>
        <v>5208258.9999999991</v>
      </c>
      <c r="T110" s="19">
        <f>+SUM(T94:T109)</f>
        <v>1454200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U52" sqref="U1:V1048576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9.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ht="15.75" thickBot="1" x14ac:dyDescent="0.3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25">
        <v>993.12675435814151</v>
      </c>
      <c r="C6" s="26">
        <v>140.12511246949467</v>
      </c>
      <c r="D6" s="26">
        <v>1023.5730951029111</v>
      </c>
      <c r="E6" s="26">
        <v>2492.0381422045057</v>
      </c>
      <c r="F6" s="26">
        <v>187.51355538079557</v>
      </c>
      <c r="G6" s="26">
        <v>3136.5395140391311</v>
      </c>
      <c r="H6" s="26">
        <v>3231.7347700371465</v>
      </c>
      <c r="I6" s="26">
        <v>1739.8373400793853</v>
      </c>
      <c r="J6" s="26">
        <v>1987.2954612997523</v>
      </c>
      <c r="K6" s="26">
        <v>787.06858969228006</v>
      </c>
      <c r="L6" s="26">
        <v>2396.309930375146</v>
      </c>
      <c r="M6" s="26">
        <v>12594.379362600739</v>
      </c>
      <c r="N6" s="26">
        <v>3604.5426028385791</v>
      </c>
      <c r="O6" s="26">
        <v>835.06738273162478</v>
      </c>
      <c r="P6" s="26">
        <v>2415.8717898736177</v>
      </c>
      <c r="Q6" s="26">
        <v>780.09295730660529</v>
      </c>
      <c r="R6" s="27">
        <v>0.88363961014805448</v>
      </c>
      <c r="S6" s="15">
        <v>38346</v>
      </c>
      <c r="T6" s="40">
        <v>7353</v>
      </c>
      <c r="U6" s="106"/>
      <c r="V6" s="106"/>
    </row>
    <row r="7" spans="1:22" x14ac:dyDescent="0.25">
      <c r="A7" s="16" t="s">
        <v>37</v>
      </c>
      <c r="B7" s="28">
        <v>103.30675692008003</v>
      </c>
      <c r="C7" s="29">
        <v>38.405568099528153</v>
      </c>
      <c r="D7" s="29">
        <v>3429.3747965364942</v>
      </c>
      <c r="E7" s="29">
        <v>2847.4529221980183</v>
      </c>
      <c r="F7" s="29">
        <v>297.0946419035522</v>
      </c>
      <c r="G7" s="29">
        <v>4948.6995194113424</v>
      </c>
      <c r="H7" s="29">
        <v>7724.106858404004</v>
      </c>
      <c r="I7" s="29">
        <v>3187.0021735916475</v>
      </c>
      <c r="J7" s="29">
        <v>3467.1273438663975</v>
      </c>
      <c r="K7" s="29">
        <v>1542.6516285522132</v>
      </c>
      <c r="L7" s="29">
        <v>5748.6215771302323</v>
      </c>
      <c r="M7" s="29">
        <v>16095.091311896611</v>
      </c>
      <c r="N7" s="29">
        <v>4454.7964369503798</v>
      </c>
      <c r="O7" s="29">
        <v>1232.990539550749</v>
      </c>
      <c r="P7" s="29">
        <v>4166.7810511440202</v>
      </c>
      <c r="Q7" s="29">
        <v>1051.4968738447296</v>
      </c>
      <c r="R7" s="30">
        <v>0</v>
      </c>
      <c r="S7" s="17">
        <v>60335.000000000007</v>
      </c>
      <c r="T7" s="41">
        <v>7457</v>
      </c>
      <c r="U7" s="106"/>
      <c r="V7" s="106"/>
    </row>
    <row r="8" spans="1:22" x14ac:dyDescent="0.25">
      <c r="A8" s="16" t="s">
        <v>38</v>
      </c>
      <c r="B8" s="28">
        <v>324.4205656340053</v>
      </c>
      <c r="C8" s="29">
        <v>17.184281347011229</v>
      </c>
      <c r="D8" s="29">
        <v>16087.3297723213</v>
      </c>
      <c r="E8" s="29">
        <v>9611.0524295010764</v>
      </c>
      <c r="F8" s="29">
        <v>332.25069452072415</v>
      </c>
      <c r="G8" s="29">
        <v>14228.992178667735</v>
      </c>
      <c r="H8" s="29">
        <v>13568.571451575128</v>
      </c>
      <c r="I8" s="29">
        <v>5847.1825548778988</v>
      </c>
      <c r="J8" s="29">
        <v>7813.2151014200108</v>
      </c>
      <c r="K8" s="29">
        <v>3937.3973381236842</v>
      </c>
      <c r="L8" s="29">
        <v>17340.164098001092</v>
      </c>
      <c r="M8" s="29">
        <v>20375.872456837042</v>
      </c>
      <c r="N8" s="29">
        <v>6659.8113633199409</v>
      </c>
      <c r="O8" s="29">
        <v>2191.8758416146602</v>
      </c>
      <c r="P8" s="29">
        <v>9216.4997048513196</v>
      </c>
      <c r="Q8" s="29">
        <v>1528.8217273608966</v>
      </c>
      <c r="R8" s="30">
        <v>15.358440026484798</v>
      </c>
      <c r="S8" s="17">
        <v>129096</v>
      </c>
      <c r="T8" s="41">
        <v>11077</v>
      </c>
      <c r="U8" s="106"/>
      <c r="V8" s="106"/>
    </row>
    <row r="9" spans="1:22" x14ac:dyDescent="0.25">
      <c r="A9" s="16" t="s">
        <v>39</v>
      </c>
      <c r="B9" s="28">
        <v>2992.4654328089432</v>
      </c>
      <c r="C9" s="29">
        <v>27.32471523505863</v>
      </c>
      <c r="D9" s="29">
        <v>7184.4561133751622</v>
      </c>
      <c r="E9" s="29">
        <v>1765.1728915572692</v>
      </c>
      <c r="F9" s="29">
        <v>293.04983604632639</v>
      </c>
      <c r="G9" s="29">
        <v>5086.8681083147312</v>
      </c>
      <c r="H9" s="29">
        <v>5035.8543436479695</v>
      </c>
      <c r="I9" s="29">
        <v>1591.3317080320039</v>
      </c>
      <c r="J9" s="29">
        <v>3151.9795382332695</v>
      </c>
      <c r="K9" s="29">
        <v>1343.7965194221388</v>
      </c>
      <c r="L9" s="29">
        <v>6744.3102438289316</v>
      </c>
      <c r="M9" s="29">
        <v>12145.722501726701</v>
      </c>
      <c r="N9" s="29">
        <v>1670.141659144206</v>
      </c>
      <c r="O9" s="29">
        <v>1209.9323563406842</v>
      </c>
      <c r="P9" s="29">
        <v>3354.6331950227022</v>
      </c>
      <c r="Q9" s="29">
        <v>329.18889751234093</v>
      </c>
      <c r="R9" s="30">
        <v>3.7719397515695312</v>
      </c>
      <c r="S9" s="17">
        <v>53930.000000000022</v>
      </c>
      <c r="T9" s="41">
        <v>6169</v>
      </c>
      <c r="U9" s="106"/>
      <c r="V9" s="106"/>
    </row>
    <row r="10" spans="1:22" x14ac:dyDescent="0.25">
      <c r="A10" s="16" t="s">
        <v>40</v>
      </c>
      <c r="B10" s="28">
        <v>6839.7528194135029</v>
      </c>
      <c r="C10" s="29">
        <v>565.50364429813123</v>
      </c>
      <c r="D10" s="29">
        <v>7022.6887330102336</v>
      </c>
      <c r="E10" s="29">
        <v>4560.2982914283421</v>
      </c>
      <c r="F10" s="29">
        <v>552.33398220652907</v>
      </c>
      <c r="G10" s="29">
        <v>15705.93287940538</v>
      </c>
      <c r="H10" s="29">
        <v>12159.969349981129</v>
      </c>
      <c r="I10" s="29">
        <v>6471.5777603628039</v>
      </c>
      <c r="J10" s="29">
        <v>4400.8210337924493</v>
      </c>
      <c r="K10" s="29">
        <v>3180.567278688653</v>
      </c>
      <c r="L10" s="29">
        <v>13576.097767357476</v>
      </c>
      <c r="M10" s="29">
        <v>14141.50029004192</v>
      </c>
      <c r="N10" s="29">
        <v>10552.149234667468</v>
      </c>
      <c r="O10" s="29">
        <v>2993.4457056121478</v>
      </c>
      <c r="P10" s="29">
        <v>6561.3499711774748</v>
      </c>
      <c r="Q10" s="29">
        <v>1668.1314256439882</v>
      </c>
      <c r="R10" s="30">
        <v>102.87983291236171</v>
      </c>
      <c r="S10" s="17">
        <v>111054.99999999999</v>
      </c>
      <c r="T10" s="41">
        <v>14768</v>
      </c>
      <c r="U10" s="106"/>
      <c r="V10" s="106"/>
    </row>
    <row r="11" spans="1:22" x14ac:dyDescent="0.25">
      <c r="A11" s="16" t="s">
        <v>41</v>
      </c>
      <c r="B11" s="28">
        <v>11452.114931157952</v>
      </c>
      <c r="C11" s="29">
        <v>335.1153793838065</v>
      </c>
      <c r="D11" s="29">
        <v>5229.1013596659432</v>
      </c>
      <c r="E11" s="29">
        <v>13536.05003601444</v>
      </c>
      <c r="F11" s="29">
        <v>1601.6784754954824</v>
      </c>
      <c r="G11" s="29">
        <v>35208.703864891904</v>
      </c>
      <c r="H11" s="29">
        <v>26806.288354049619</v>
      </c>
      <c r="I11" s="29">
        <v>12840.885955793863</v>
      </c>
      <c r="J11" s="29">
        <v>16962.673912547089</v>
      </c>
      <c r="K11" s="29">
        <v>9339.4702892336536</v>
      </c>
      <c r="L11" s="29">
        <v>32770.95936307701</v>
      </c>
      <c r="M11" s="29">
        <v>56620.378415053026</v>
      </c>
      <c r="N11" s="29">
        <v>21624.932964345324</v>
      </c>
      <c r="O11" s="29">
        <v>9166.6510524518071</v>
      </c>
      <c r="P11" s="29">
        <v>20975.595790356503</v>
      </c>
      <c r="Q11" s="29">
        <v>3668.1651683540395</v>
      </c>
      <c r="R11" s="30">
        <v>35.234688128563874</v>
      </c>
      <c r="S11" s="17">
        <v>278174.00000000006</v>
      </c>
      <c r="T11" s="41">
        <v>55884</v>
      </c>
      <c r="U11" s="106"/>
      <c r="V11" s="106"/>
    </row>
    <row r="12" spans="1:22" x14ac:dyDescent="0.25">
      <c r="A12" s="16" t="s">
        <v>42</v>
      </c>
      <c r="B12" s="28">
        <v>31030.021645468969</v>
      </c>
      <c r="C12" s="29">
        <v>514.29371649456448</v>
      </c>
      <c r="D12" s="29">
        <v>4461.6501788493661</v>
      </c>
      <c r="E12" s="29">
        <v>16689.701999819576</v>
      </c>
      <c r="F12" s="29">
        <v>868.91778813736096</v>
      </c>
      <c r="G12" s="29">
        <v>17604.676897051853</v>
      </c>
      <c r="H12" s="29">
        <v>22461.319954096631</v>
      </c>
      <c r="I12" s="29">
        <v>4007.7902297585856</v>
      </c>
      <c r="J12" s="29">
        <v>6084.8360789684057</v>
      </c>
      <c r="K12" s="29">
        <v>4461.1102454491429</v>
      </c>
      <c r="L12" s="29">
        <v>14134.670521294152</v>
      </c>
      <c r="M12" s="29">
        <v>31933.226781545905</v>
      </c>
      <c r="N12" s="29">
        <v>8422.6812997381603</v>
      </c>
      <c r="O12" s="29">
        <v>4664.7852966300989</v>
      </c>
      <c r="P12" s="29">
        <v>10104.581674193745</v>
      </c>
      <c r="Q12" s="29">
        <v>542.09254628982399</v>
      </c>
      <c r="R12" s="30">
        <v>4.6431462136809412</v>
      </c>
      <c r="S12" s="17">
        <v>177990.99999999997</v>
      </c>
      <c r="T12" s="41">
        <v>35522</v>
      </c>
      <c r="U12" s="106"/>
      <c r="V12" s="106"/>
    </row>
    <row r="13" spans="1:22" x14ac:dyDescent="0.25">
      <c r="A13" s="16" t="s">
        <v>43</v>
      </c>
      <c r="B13" s="28">
        <v>20994.038593684578</v>
      </c>
      <c r="C13" s="29">
        <v>44.381335753038705</v>
      </c>
      <c r="D13" s="29">
        <v>626.58633007550509</v>
      </c>
      <c r="E13" s="29">
        <v>8645.923728486905</v>
      </c>
      <c r="F13" s="29">
        <v>812.67913339763584</v>
      </c>
      <c r="G13" s="29">
        <v>13738.475331110663</v>
      </c>
      <c r="H13" s="29">
        <v>13919.541104583192</v>
      </c>
      <c r="I13" s="29">
        <v>2735.0970682901716</v>
      </c>
      <c r="J13" s="29">
        <v>4700.0858177574919</v>
      </c>
      <c r="K13" s="29">
        <v>2941.8710374726388</v>
      </c>
      <c r="L13" s="29">
        <v>10492.021598692785</v>
      </c>
      <c r="M13" s="29">
        <v>24117.979315114899</v>
      </c>
      <c r="N13" s="29">
        <v>5929.2024623631924</v>
      </c>
      <c r="O13" s="29">
        <v>1764.2640902535832</v>
      </c>
      <c r="P13" s="29">
        <v>6505.7296020339472</v>
      </c>
      <c r="Q13" s="29">
        <v>128.55982301248937</v>
      </c>
      <c r="R13" s="30">
        <v>4.5636279173104706</v>
      </c>
      <c r="S13" s="17">
        <v>118101</v>
      </c>
      <c r="T13" s="41">
        <v>23465</v>
      </c>
      <c r="U13" s="106"/>
      <c r="V13" s="106"/>
    </row>
    <row r="14" spans="1:22" x14ac:dyDescent="0.25">
      <c r="A14" s="16" t="s">
        <v>44</v>
      </c>
      <c r="B14" s="28">
        <v>9174.5503706783311</v>
      </c>
      <c r="C14" s="29">
        <v>53.004453218124922</v>
      </c>
      <c r="D14" s="29">
        <v>177.74972104877796</v>
      </c>
      <c r="E14" s="29">
        <v>4612.044862014016</v>
      </c>
      <c r="F14" s="29">
        <v>281.53223516511434</v>
      </c>
      <c r="G14" s="29">
        <v>6709.2757830394576</v>
      </c>
      <c r="H14" s="29">
        <v>8790.8603092372923</v>
      </c>
      <c r="I14" s="29">
        <v>2488.8732163645027</v>
      </c>
      <c r="J14" s="29">
        <v>2451.357873091586</v>
      </c>
      <c r="K14" s="29">
        <v>2166.2529697222139</v>
      </c>
      <c r="L14" s="29">
        <v>5789.867640281549</v>
      </c>
      <c r="M14" s="29">
        <v>38402.104449467544</v>
      </c>
      <c r="N14" s="29">
        <v>11462.736917768825</v>
      </c>
      <c r="O14" s="29">
        <v>3395.8573124804602</v>
      </c>
      <c r="P14" s="29">
        <v>4731.5077586639327</v>
      </c>
      <c r="Q14" s="29">
        <v>156.42412775827117</v>
      </c>
      <c r="R14" s="30">
        <v>0</v>
      </c>
      <c r="S14" s="17">
        <v>100844</v>
      </c>
      <c r="T14" s="41">
        <v>6991</v>
      </c>
      <c r="U14" s="106"/>
      <c r="V14" s="106"/>
    </row>
    <row r="15" spans="1:22" x14ac:dyDescent="0.25">
      <c r="A15" s="16" t="s">
        <v>45</v>
      </c>
      <c r="B15" s="28">
        <v>11192.363375901061</v>
      </c>
      <c r="C15" s="29">
        <v>2206.4050247188084</v>
      </c>
      <c r="D15" s="29">
        <v>1208.0080331898459</v>
      </c>
      <c r="E15" s="29">
        <v>17409.909816965577</v>
      </c>
      <c r="F15" s="29">
        <v>1534.9553918361594</v>
      </c>
      <c r="G15" s="29">
        <v>37982.227669204221</v>
      </c>
      <c r="H15" s="29">
        <v>23608.626671628983</v>
      </c>
      <c r="I15" s="29">
        <v>5511.3503501655978</v>
      </c>
      <c r="J15" s="29">
        <v>13724.871027826663</v>
      </c>
      <c r="K15" s="29">
        <v>7443.743564090908</v>
      </c>
      <c r="L15" s="29">
        <v>25212.446666691812</v>
      </c>
      <c r="M15" s="29">
        <v>36159.087605077053</v>
      </c>
      <c r="N15" s="29">
        <v>23701.939668838808</v>
      </c>
      <c r="O15" s="29">
        <v>11884.27074404214</v>
      </c>
      <c r="P15" s="29">
        <v>20132.780328844805</v>
      </c>
      <c r="Q15" s="29">
        <v>377.94236712327455</v>
      </c>
      <c r="R15" s="30">
        <v>12.07169385423534</v>
      </c>
      <c r="S15" s="17">
        <v>239302.99999999994</v>
      </c>
      <c r="T15" s="41">
        <v>35467</v>
      </c>
      <c r="U15" s="106"/>
      <c r="V15" s="106"/>
    </row>
    <row r="16" spans="1:22" x14ac:dyDescent="0.25">
      <c r="A16" s="16" t="s">
        <v>46</v>
      </c>
      <c r="B16" s="28">
        <v>4312.23817199734</v>
      </c>
      <c r="C16" s="29">
        <v>547.38301215311947</v>
      </c>
      <c r="D16" s="29">
        <v>328.88195720681983</v>
      </c>
      <c r="E16" s="29">
        <v>8301.9935570579182</v>
      </c>
      <c r="F16" s="29">
        <v>837.50051210650156</v>
      </c>
      <c r="G16" s="29">
        <v>13763.797781815694</v>
      </c>
      <c r="H16" s="29">
        <v>14059.684397361496</v>
      </c>
      <c r="I16" s="29">
        <v>4687.47402483941</v>
      </c>
      <c r="J16" s="29">
        <v>3670.2441432351179</v>
      </c>
      <c r="K16" s="29">
        <v>3139.3619974847043</v>
      </c>
      <c r="L16" s="29">
        <v>7073.4848892323662</v>
      </c>
      <c r="M16" s="29">
        <v>25342.505144201321</v>
      </c>
      <c r="N16" s="29">
        <v>13649.800695608454</v>
      </c>
      <c r="O16" s="29">
        <v>3793.177885701145</v>
      </c>
      <c r="P16" s="29">
        <v>5256.8019981477146</v>
      </c>
      <c r="Q16" s="29">
        <v>301.87478288134668</v>
      </c>
      <c r="R16" s="30">
        <v>2.7950489695367424</v>
      </c>
      <c r="S16" s="17">
        <v>109069</v>
      </c>
      <c r="T16" s="41">
        <v>14213</v>
      </c>
      <c r="U16" s="106"/>
      <c r="V16" s="106"/>
    </row>
    <row r="17" spans="1:22" x14ac:dyDescent="0.25">
      <c r="A17" s="16" t="s">
        <v>47</v>
      </c>
      <c r="B17" s="28">
        <v>4590.3447290313479</v>
      </c>
      <c r="C17" s="29">
        <v>527.79436944225233</v>
      </c>
      <c r="D17" s="29">
        <v>145.05523451604984</v>
      </c>
      <c r="E17" s="29">
        <v>4406.4804125838164</v>
      </c>
      <c r="F17" s="29">
        <v>192.86795318792153</v>
      </c>
      <c r="G17" s="29">
        <v>4838.3421388579427</v>
      </c>
      <c r="H17" s="29">
        <v>5028.4601774341054</v>
      </c>
      <c r="I17" s="29">
        <v>2424.7968185824293</v>
      </c>
      <c r="J17" s="29">
        <v>2430.8529574151157</v>
      </c>
      <c r="K17" s="29">
        <v>1456.4624268152402</v>
      </c>
      <c r="L17" s="29">
        <v>4510.3377831067146</v>
      </c>
      <c r="M17" s="29">
        <v>14870.403787723539</v>
      </c>
      <c r="N17" s="29">
        <v>6430.2343737995252</v>
      </c>
      <c r="O17" s="29">
        <v>3021.2002598845356</v>
      </c>
      <c r="P17" s="29">
        <v>3347.5316820426356</v>
      </c>
      <c r="Q17" s="29">
        <v>56.157806904360157</v>
      </c>
      <c r="R17" s="30">
        <v>4.6770886724756542</v>
      </c>
      <c r="S17" s="17">
        <v>58282.000000000007</v>
      </c>
      <c r="T17" s="41">
        <v>13676</v>
      </c>
      <c r="U17" s="106"/>
      <c r="V17" s="106"/>
    </row>
    <row r="18" spans="1:22" x14ac:dyDescent="0.25">
      <c r="A18" s="16" t="s">
        <v>48</v>
      </c>
      <c r="B18" s="28">
        <v>6414.6349888539662</v>
      </c>
      <c r="C18" s="29">
        <v>12545.917926498654</v>
      </c>
      <c r="D18" s="29">
        <v>305.5079536184997</v>
      </c>
      <c r="E18" s="29">
        <v>12127.230605264729</v>
      </c>
      <c r="F18" s="29">
        <v>610.23897120024651</v>
      </c>
      <c r="G18" s="29">
        <v>11101.628279149158</v>
      </c>
      <c r="H18" s="29">
        <v>16910.328357439739</v>
      </c>
      <c r="I18" s="29">
        <v>4242.7747399473383</v>
      </c>
      <c r="J18" s="29">
        <v>6894.6005118265348</v>
      </c>
      <c r="K18" s="29">
        <v>5255.0575092435211</v>
      </c>
      <c r="L18" s="29">
        <v>12297.535858620071</v>
      </c>
      <c r="M18" s="29">
        <v>26472.354231518952</v>
      </c>
      <c r="N18" s="29">
        <v>8076.9461278692743</v>
      </c>
      <c r="O18" s="29">
        <v>4717.7184883092177</v>
      </c>
      <c r="P18" s="29">
        <v>6889.504910201882</v>
      </c>
      <c r="Q18" s="29">
        <v>105.08846149757854</v>
      </c>
      <c r="R18" s="30">
        <v>0.93207894063161811</v>
      </c>
      <c r="S18" s="17">
        <v>134967.99999999997</v>
      </c>
      <c r="T18" s="41">
        <v>16949</v>
      </c>
      <c r="U18" s="106"/>
      <c r="V18" s="106"/>
    </row>
    <row r="19" spans="1:22" x14ac:dyDescent="0.25">
      <c r="A19" s="16" t="s">
        <v>49</v>
      </c>
      <c r="B19" s="28">
        <v>600.33372602543216</v>
      </c>
      <c r="C19" s="29">
        <v>763.30150538199996</v>
      </c>
      <c r="D19" s="29">
        <v>92.892830421297703</v>
      </c>
      <c r="E19" s="29">
        <v>338.08967918508512</v>
      </c>
      <c r="F19" s="29">
        <v>229.79863828085732</v>
      </c>
      <c r="G19" s="29">
        <v>914.75263892286318</v>
      </c>
      <c r="H19" s="29">
        <v>1807.125556653624</v>
      </c>
      <c r="I19" s="29">
        <v>267.05562143210295</v>
      </c>
      <c r="J19" s="29">
        <v>587.35002597834796</v>
      </c>
      <c r="K19" s="29">
        <v>372.57993778923083</v>
      </c>
      <c r="L19" s="29">
        <v>1131.0960706393114</v>
      </c>
      <c r="M19" s="29">
        <v>6972.0346568503073</v>
      </c>
      <c r="N19" s="29">
        <v>1336.9125453075537</v>
      </c>
      <c r="O19" s="29">
        <v>539.72767602786564</v>
      </c>
      <c r="P19" s="29">
        <v>956.08915060678032</v>
      </c>
      <c r="Q19" s="29">
        <v>3.8597404973393212</v>
      </c>
      <c r="R19" s="30">
        <v>0</v>
      </c>
      <c r="S19" s="17">
        <v>16913</v>
      </c>
      <c r="T19" s="41">
        <v>2938</v>
      </c>
      <c r="U19" s="106"/>
      <c r="V19" s="106"/>
    </row>
    <row r="20" spans="1:22" x14ac:dyDescent="0.25">
      <c r="A20" s="16" t="s">
        <v>50</v>
      </c>
      <c r="B20" s="28">
        <v>655.19086646326332</v>
      </c>
      <c r="C20" s="29">
        <v>1634.1995341719387</v>
      </c>
      <c r="D20" s="29">
        <v>1440.952720758859</v>
      </c>
      <c r="E20" s="29">
        <v>4437.9129734941325</v>
      </c>
      <c r="F20" s="29">
        <v>309.36017420008488</v>
      </c>
      <c r="G20" s="29">
        <v>4186.7928266708186</v>
      </c>
      <c r="H20" s="29">
        <v>5238.3486597109668</v>
      </c>
      <c r="I20" s="29">
        <v>2967.0697256939829</v>
      </c>
      <c r="J20" s="29">
        <v>3734.2799625684174</v>
      </c>
      <c r="K20" s="29">
        <v>1108.6040499933672</v>
      </c>
      <c r="L20" s="29">
        <v>3837.7131120121344</v>
      </c>
      <c r="M20" s="29">
        <v>6833.0610055964735</v>
      </c>
      <c r="N20" s="29">
        <v>1963.2124511438064</v>
      </c>
      <c r="O20" s="29">
        <v>929.51192735158565</v>
      </c>
      <c r="P20" s="29">
        <v>2334.7884485983814</v>
      </c>
      <c r="Q20" s="29">
        <v>5.4353752482461744</v>
      </c>
      <c r="R20" s="30">
        <v>4.5661863235342173</v>
      </c>
      <c r="S20" s="17">
        <v>41621</v>
      </c>
      <c r="T20" s="41">
        <v>7075</v>
      </c>
      <c r="U20" s="106"/>
      <c r="V20" s="106"/>
    </row>
    <row r="21" spans="1:22" ht="15.75" thickBot="1" x14ac:dyDescent="0.3">
      <c r="A21" s="18" t="s">
        <v>51</v>
      </c>
      <c r="B21" s="31">
        <v>35834.519716786024</v>
      </c>
      <c r="C21" s="32">
        <v>2298.8493990295356</v>
      </c>
      <c r="D21" s="32">
        <v>7945.9393117499403</v>
      </c>
      <c r="E21" s="32">
        <v>125513.06144343797</v>
      </c>
      <c r="F21" s="32">
        <v>6554.3207891417233</v>
      </c>
      <c r="G21" s="32">
        <v>179319.22088578317</v>
      </c>
      <c r="H21" s="32">
        <v>229842.10668071132</v>
      </c>
      <c r="I21" s="32">
        <v>70401.769807247372</v>
      </c>
      <c r="J21" s="32">
        <v>95623.568874200864</v>
      </c>
      <c r="K21" s="32">
        <v>110947.04183623401</v>
      </c>
      <c r="L21" s="32">
        <v>286045.03701784986</v>
      </c>
      <c r="M21" s="32">
        <v>202424.55933034493</v>
      </c>
      <c r="N21" s="32">
        <v>99747.125831765574</v>
      </c>
      <c r="O21" s="32">
        <v>56598.669925995717</v>
      </c>
      <c r="P21" s="32">
        <v>159169.07933666112</v>
      </c>
      <c r="Q21" s="32">
        <v>12731.797921651569</v>
      </c>
      <c r="R21" s="33">
        <v>428.33189140913407</v>
      </c>
      <c r="S21" s="19">
        <v>1681424.9999999995</v>
      </c>
      <c r="T21" s="42">
        <v>156571</v>
      </c>
      <c r="U21" s="106"/>
      <c r="V21" s="106"/>
    </row>
    <row r="22" spans="1:22" ht="15.75" thickBot="1" x14ac:dyDescent="0.3">
      <c r="A22" s="20" t="s">
        <v>52</v>
      </c>
      <c r="B22" s="21">
        <v>147503.42344518294</v>
      </c>
      <c r="C22" s="21">
        <v>22259.188977695067</v>
      </c>
      <c r="D22" s="21">
        <v>56709.748141446995</v>
      </c>
      <c r="E22" s="21">
        <v>237294.41379121339</v>
      </c>
      <c r="F22" s="21">
        <v>15496.092772207016</v>
      </c>
      <c r="G22" s="21">
        <v>368474.92629633599</v>
      </c>
      <c r="H22" s="21">
        <v>410192.92699655239</v>
      </c>
      <c r="I22" s="21">
        <v>131411.86909505908</v>
      </c>
      <c r="J22" s="21">
        <v>177685.15966402751</v>
      </c>
      <c r="K22" s="21">
        <v>159423.03721800761</v>
      </c>
      <c r="L22" s="21">
        <v>449100.67413819069</v>
      </c>
      <c r="M22" s="21">
        <v>545500.26064559701</v>
      </c>
      <c r="N22" s="21">
        <v>229287.16663546907</v>
      </c>
      <c r="O22" s="21">
        <v>108939.14648497803</v>
      </c>
      <c r="P22" s="21">
        <v>266119.12639242061</v>
      </c>
      <c r="Q22" s="21">
        <v>23435.130002886901</v>
      </c>
      <c r="R22" s="21">
        <v>620.709302729667</v>
      </c>
      <c r="S22" s="22">
        <v>3349452.9999999995</v>
      </c>
      <c r="T22" s="21">
        <v>415575</v>
      </c>
      <c r="U22" s="106"/>
      <c r="V22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9.5" thickBot="1" x14ac:dyDescent="0.3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ht="15.75" thickBot="1" x14ac:dyDescent="0.3">
      <c r="A28" s="14" t="s">
        <v>36</v>
      </c>
      <c r="B28" s="75">
        <v>91</v>
      </c>
      <c r="C28" s="75">
        <v>85</v>
      </c>
      <c r="D28" s="75">
        <v>97</v>
      </c>
      <c r="E28" s="75">
        <v>474</v>
      </c>
      <c r="F28" s="75">
        <v>55</v>
      </c>
      <c r="G28" s="75">
        <v>414</v>
      </c>
      <c r="H28" s="75">
        <v>1968</v>
      </c>
      <c r="I28" s="75">
        <v>515</v>
      </c>
      <c r="J28" s="75">
        <v>432</v>
      </c>
      <c r="K28" s="75">
        <v>66</v>
      </c>
      <c r="L28" s="75">
        <v>1086</v>
      </c>
      <c r="M28" s="75">
        <v>634</v>
      </c>
      <c r="N28" s="75">
        <v>593</v>
      </c>
      <c r="O28" s="75">
        <v>295</v>
      </c>
      <c r="P28" s="75">
        <v>324</v>
      </c>
      <c r="Q28" s="75">
        <v>11</v>
      </c>
      <c r="R28" s="75">
        <v>0</v>
      </c>
      <c r="S28" s="76">
        <f>+SUM(B28:R28)</f>
        <v>7140</v>
      </c>
      <c r="T28" s="76">
        <v>3481</v>
      </c>
      <c r="U28" s="106"/>
      <c r="V28" s="106"/>
    </row>
    <row r="29" spans="1:22" ht="15.75" thickBot="1" x14ac:dyDescent="0.3">
      <c r="A29" s="16" t="s">
        <v>37</v>
      </c>
      <c r="B29" s="75">
        <v>47</v>
      </c>
      <c r="C29" s="75">
        <v>200</v>
      </c>
      <c r="D29" s="75">
        <v>544</v>
      </c>
      <c r="E29" s="75">
        <v>1646</v>
      </c>
      <c r="F29" s="75">
        <v>109</v>
      </c>
      <c r="G29" s="75">
        <v>1100</v>
      </c>
      <c r="H29" s="75">
        <v>1843</v>
      </c>
      <c r="I29" s="75">
        <v>643</v>
      </c>
      <c r="J29" s="75">
        <v>1164</v>
      </c>
      <c r="K29" s="75">
        <v>117</v>
      </c>
      <c r="L29" s="75">
        <v>1642</v>
      </c>
      <c r="M29" s="75">
        <v>1346</v>
      </c>
      <c r="N29" s="75">
        <v>1369</v>
      </c>
      <c r="O29" s="75">
        <v>440</v>
      </c>
      <c r="P29" s="75">
        <v>549</v>
      </c>
      <c r="Q29" s="75">
        <v>77</v>
      </c>
      <c r="R29" s="75">
        <v>52</v>
      </c>
      <c r="S29" s="76">
        <f t="shared" ref="S29:S43" si="0">+SUM(B29:R29)</f>
        <v>12888</v>
      </c>
      <c r="T29" s="76">
        <v>6182</v>
      </c>
      <c r="U29" s="106"/>
      <c r="V29" s="106"/>
    </row>
    <row r="30" spans="1:22" ht="15.75" thickBot="1" x14ac:dyDescent="0.3">
      <c r="A30" s="16" t="s">
        <v>38</v>
      </c>
      <c r="B30" s="75">
        <v>65</v>
      </c>
      <c r="C30" s="75">
        <v>57</v>
      </c>
      <c r="D30" s="75">
        <v>733</v>
      </c>
      <c r="E30" s="75">
        <v>1745</v>
      </c>
      <c r="F30" s="75">
        <v>956</v>
      </c>
      <c r="G30" s="75">
        <v>1956</v>
      </c>
      <c r="H30" s="75">
        <v>4369</v>
      </c>
      <c r="I30" s="75">
        <v>793</v>
      </c>
      <c r="J30" s="75">
        <v>2187</v>
      </c>
      <c r="K30" s="75">
        <v>271</v>
      </c>
      <c r="L30" s="75">
        <v>9245</v>
      </c>
      <c r="M30" s="75">
        <v>3416</v>
      </c>
      <c r="N30" s="75">
        <v>3679</v>
      </c>
      <c r="O30" s="75">
        <v>752</v>
      </c>
      <c r="P30" s="75">
        <v>2664</v>
      </c>
      <c r="Q30" s="75">
        <v>13</v>
      </c>
      <c r="R30" s="75">
        <v>0</v>
      </c>
      <c r="S30" s="76">
        <f t="shared" si="0"/>
        <v>32901</v>
      </c>
      <c r="T30" s="76">
        <v>12265</v>
      </c>
      <c r="U30" s="106"/>
      <c r="V30" s="106"/>
    </row>
    <row r="31" spans="1:22" ht="15.75" thickBot="1" x14ac:dyDescent="0.3">
      <c r="A31" s="16" t="s">
        <v>39</v>
      </c>
      <c r="B31" s="75">
        <v>386</v>
      </c>
      <c r="C31" s="75">
        <v>100</v>
      </c>
      <c r="D31" s="75">
        <v>504</v>
      </c>
      <c r="E31" s="75">
        <v>448</v>
      </c>
      <c r="F31" s="75">
        <v>14</v>
      </c>
      <c r="G31" s="75">
        <v>782</v>
      </c>
      <c r="H31" s="75">
        <v>1406</v>
      </c>
      <c r="I31" s="75">
        <v>470</v>
      </c>
      <c r="J31" s="75">
        <v>888</v>
      </c>
      <c r="K31" s="75">
        <v>47</v>
      </c>
      <c r="L31" s="75">
        <v>1588</v>
      </c>
      <c r="M31" s="75">
        <v>1878</v>
      </c>
      <c r="N31" s="75">
        <v>571</v>
      </c>
      <c r="O31" s="75">
        <v>51</v>
      </c>
      <c r="P31" s="75">
        <v>494</v>
      </c>
      <c r="Q31" s="75">
        <v>1</v>
      </c>
      <c r="R31" s="75">
        <v>0</v>
      </c>
      <c r="S31" s="76">
        <f t="shared" si="0"/>
        <v>9628</v>
      </c>
      <c r="T31" s="76">
        <v>1516</v>
      </c>
      <c r="U31" s="106"/>
      <c r="V31" s="106"/>
    </row>
    <row r="32" spans="1:22" ht="15.75" thickBot="1" x14ac:dyDescent="0.3">
      <c r="A32" s="16" t="s">
        <v>40</v>
      </c>
      <c r="B32" s="75">
        <v>1398</v>
      </c>
      <c r="C32" s="75">
        <v>9</v>
      </c>
      <c r="D32" s="75">
        <v>1072</v>
      </c>
      <c r="E32" s="75">
        <v>892</v>
      </c>
      <c r="F32" s="75">
        <v>64</v>
      </c>
      <c r="G32" s="75">
        <v>1129</v>
      </c>
      <c r="H32" s="75">
        <v>4517</v>
      </c>
      <c r="I32" s="75">
        <v>612</v>
      </c>
      <c r="J32" s="75">
        <v>1726</v>
      </c>
      <c r="K32" s="75">
        <v>127</v>
      </c>
      <c r="L32" s="75">
        <v>1985</v>
      </c>
      <c r="M32" s="75">
        <v>9108</v>
      </c>
      <c r="N32" s="75">
        <v>2824</v>
      </c>
      <c r="O32" s="75">
        <v>7267</v>
      </c>
      <c r="P32" s="75">
        <v>734</v>
      </c>
      <c r="Q32" s="75">
        <v>9</v>
      </c>
      <c r="R32" s="75">
        <v>0</v>
      </c>
      <c r="S32" s="76">
        <f t="shared" si="0"/>
        <v>33473</v>
      </c>
      <c r="T32" s="76">
        <v>11186</v>
      </c>
      <c r="U32" s="106"/>
      <c r="V32" s="106"/>
    </row>
    <row r="33" spans="1:22" ht="15.75" thickBot="1" x14ac:dyDescent="0.3">
      <c r="A33" s="16" t="s">
        <v>41</v>
      </c>
      <c r="B33" s="75">
        <v>1987</v>
      </c>
      <c r="C33" s="75">
        <v>266</v>
      </c>
      <c r="D33" s="75">
        <v>862</v>
      </c>
      <c r="E33" s="75">
        <v>3250</v>
      </c>
      <c r="F33" s="75">
        <v>140</v>
      </c>
      <c r="G33" s="75">
        <v>3760</v>
      </c>
      <c r="H33" s="75">
        <v>9932</v>
      </c>
      <c r="I33" s="75">
        <v>416</v>
      </c>
      <c r="J33" s="75">
        <v>5747</v>
      </c>
      <c r="K33" s="75">
        <v>309</v>
      </c>
      <c r="L33" s="75">
        <v>5397</v>
      </c>
      <c r="M33" s="75">
        <v>8031</v>
      </c>
      <c r="N33" s="75">
        <v>4448</v>
      </c>
      <c r="O33" s="75">
        <v>1639</v>
      </c>
      <c r="P33" s="75">
        <v>1026</v>
      </c>
      <c r="Q33" s="75">
        <v>437</v>
      </c>
      <c r="R33" s="75">
        <v>0</v>
      </c>
      <c r="S33" s="76">
        <f t="shared" si="0"/>
        <v>47647</v>
      </c>
      <c r="T33" s="76">
        <v>20815</v>
      </c>
      <c r="U33" s="106"/>
      <c r="V33" s="106"/>
    </row>
    <row r="34" spans="1:22" ht="15.75" thickBot="1" x14ac:dyDescent="0.3">
      <c r="A34" s="16" t="s">
        <v>42</v>
      </c>
      <c r="B34" s="75">
        <v>387</v>
      </c>
      <c r="C34" s="75">
        <v>8</v>
      </c>
      <c r="D34" s="75">
        <v>120</v>
      </c>
      <c r="E34" s="75">
        <v>626</v>
      </c>
      <c r="F34" s="75">
        <v>40</v>
      </c>
      <c r="G34" s="75">
        <v>459</v>
      </c>
      <c r="H34" s="75">
        <v>3009</v>
      </c>
      <c r="I34" s="75">
        <v>96</v>
      </c>
      <c r="J34" s="75">
        <v>738</v>
      </c>
      <c r="K34" s="75">
        <v>137</v>
      </c>
      <c r="L34" s="75">
        <v>6715</v>
      </c>
      <c r="M34" s="75">
        <v>1411</v>
      </c>
      <c r="N34" s="75">
        <v>6618</v>
      </c>
      <c r="O34" s="75">
        <v>747</v>
      </c>
      <c r="P34" s="75">
        <v>4286</v>
      </c>
      <c r="Q34" s="75">
        <v>15</v>
      </c>
      <c r="R34" s="75">
        <v>0</v>
      </c>
      <c r="S34" s="76">
        <f t="shared" si="0"/>
        <v>25412</v>
      </c>
      <c r="T34" s="76">
        <v>7887</v>
      </c>
      <c r="U34" s="106"/>
      <c r="V34" s="106"/>
    </row>
    <row r="35" spans="1:22" ht="15.75" thickBot="1" x14ac:dyDescent="0.3">
      <c r="A35" s="16" t="s">
        <v>43</v>
      </c>
      <c r="B35" s="75">
        <v>13998</v>
      </c>
      <c r="C35" s="75">
        <v>8</v>
      </c>
      <c r="D35" s="75">
        <v>104</v>
      </c>
      <c r="E35" s="75">
        <v>8053</v>
      </c>
      <c r="F35" s="75">
        <v>507</v>
      </c>
      <c r="G35" s="75">
        <v>4530</v>
      </c>
      <c r="H35" s="75">
        <v>9514</v>
      </c>
      <c r="I35" s="75">
        <v>547</v>
      </c>
      <c r="J35" s="75">
        <v>3333</v>
      </c>
      <c r="K35" s="75">
        <v>450</v>
      </c>
      <c r="L35" s="75">
        <v>4313</v>
      </c>
      <c r="M35" s="75">
        <v>12937</v>
      </c>
      <c r="N35" s="75">
        <v>5033</v>
      </c>
      <c r="O35" s="75">
        <v>1071</v>
      </c>
      <c r="P35" s="75">
        <v>3250</v>
      </c>
      <c r="Q35" s="75">
        <v>13</v>
      </c>
      <c r="R35" s="75">
        <v>0</v>
      </c>
      <c r="S35" s="76">
        <f t="shared" si="0"/>
        <v>67661</v>
      </c>
      <c r="T35" s="76">
        <v>16698</v>
      </c>
      <c r="U35" s="106"/>
      <c r="V35" s="106"/>
    </row>
    <row r="36" spans="1:22" ht="15.75" thickBot="1" x14ac:dyDescent="0.3">
      <c r="A36" s="16" t="s">
        <v>44</v>
      </c>
      <c r="B36" s="75">
        <v>2573</v>
      </c>
      <c r="C36" s="75">
        <v>5</v>
      </c>
      <c r="D36" s="75">
        <v>61</v>
      </c>
      <c r="E36" s="75">
        <v>1293</v>
      </c>
      <c r="F36" s="75">
        <v>160</v>
      </c>
      <c r="G36" s="75">
        <v>513</v>
      </c>
      <c r="H36" s="75">
        <v>3025</v>
      </c>
      <c r="I36" s="75">
        <v>776</v>
      </c>
      <c r="J36" s="75">
        <v>977</v>
      </c>
      <c r="K36" s="75">
        <v>84</v>
      </c>
      <c r="L36" s="75">
        <v>1255</v>
      </c>
      <c r="M36" s="75">
        <v>3894</v>
      </c>
      <c r="N36" s="75">
        <v>1594</v>
      </c>
      <c r="O36" s="75">
        <v>180</v>
      </c>
      <c r="P36" s="75">
        <v>703</v>
      </c>
      <c r="Q36" s="75">
        <v>11</v>
      </c>
      <c r="R36" s="75">
        <v>0</v>
      </c>
      <c r="S36" s="76">
        <f t="shared" si="0"/>
        <v>17104</v>
      </c>
      <c r="T36" s="76">
        <v>12982</v>
      </c>
      <c r="U36" s="106"/>
      <c r="V36" s="106"/>
    </row>
    <row r="37" spans="1:22" ht="15.75" thickBot="1" x14ac:dyDescent="0.3">
      <c r="A37" s="16" t="s">
        <v>45</v>
      </c>
      <c r="B37" s="75">
        <v>8377</v>
      </c>
      <c r="C37" s="75">
        <v>482</v>
      </c>
      <c r="D37" s="75">
        <v>465</v>
      </c>
      <c r="E37" s="75">
        <v>11739</v>
      </c>
      <c r="F37" s="75">
        <v>541</v>
      </c>
      <c r="G37" s="75">
        <v>4843</v>
      </c>
      <c r="H37" s="75">
        <v>13891</v>
      </c>
      <c r="I37" s="75">
        <v>1243</v>
      </c>
      <c r="J37" s="75">
        <v>5674</v>
      </c>
      <c r="K37" s="75">
        <v>790</v>
      </c>
      <c r="L37" s="75">
        <v>10153</v>
      </c>
      <c r="M37" s="75">
        <v>16112</v>
      </c>
      <c r="N37" s="75">
        <v>7079</v>
      </c>
      <c r="O37" s="75">
        <v>2399</v>
      </c>
      <c r="P37" s="75">
        <v>4990</v>
      </c>
      <c r="Q37" s="75">
        <v>38</v>
      </c>
      <c r="R37" s="75">
        <v>0</v>
      </c>
      <c r="S37" s="76">
        <f t="shared" si="0"/>
        <v>88816</v>
      </c>
      <c r="T37" s="76">
        <v>27055</v>
      </c>
      <c r="U37" s="106"/>
      <c r="V37" s="106"/>
    </row>
    <row r="38" spans="1:22" ht="15.75" thickBot="1" x14ac:dyDescent="0.3">
      <c r="A38" s="16" t="s">
        <v>46</v>
      </c>
      <c r="B38" s="75">
        <v>3003</v>
      </c>
      <c r="C38" s="75">
        <v>76</v>
      </c>
      <c r="D38" s="75">
        <v>150</v>
      </c>
      <c r="E38" s="75">
        <v>2404</v>
      </c>
      <c r="F38" s="75">
        <v>67</v>
      </c>
      <c r="G38" s="75">
        <v>2665</v>
      </c>
      <c r="H38" s="75">
        <v>5267</v>
      </c>
      <c r="I38" s="75">
        <v>178</v>
      </c>
      <c r="J38" s="75">
        <v>3547</v>
      </c>
      <c r="K38" s="75">
        <v>162</v>
      </c>
      <c r="L38" s="75">
        <v>3603</v>
      </c>
      <c r="M38" s="75">
        <v>19004</v>
      </c>
      <c r="N38" s="75">
        <v>9401</v>
      </c>
      <c r="O38" s="75">
        <v>1628</v>
      </c>
      <c r="P38" s="75">
        <v>1327</v>
      </c>
      <c r="Q38" s="75">
        <v>46</v>
      </c>
      <c r="R38" s="75">
        <v>0</v>
      </c>
      <c r="S38" s="76">
        <f t="shared" si="0"/>
        <v>52528</v>
      </c>
      <c r="T38" s="76">
        <v>15194</v>
      </c>
      <c r="U38" s="106"/>
      <c r="V38" s="106"/>
    </row>
    <row r="39" spans="1:22" ht="15.75" thickBot="1" x14ac:dyDescent="0.3">
      <c r="A39" s="16" t="s">
        <v>47</v>
      </c>
      <c r="B39" s="75">
        <v>2616</v>
      </c>
      <c r="C39" s="75">
        <v>196</v>
      </c>
      <c r="D39" s="75">
        <v>36</v>
      </c>
      <c r="E39" s="75">
        <v>3192</v>
      </c>
      <c r="F39" s="75">
        <v>158</v>
      </c>
      <c r="G39" s="75">
        <v>646</v>
      </c>
      <c r="H39" s="75">
        <v>4500</v>
      </c>
      <c r="I39" s="75">
        <v>163</v>
      </c>
      <c r="J39" s="75">
        <v>1836</v>
      </c>
      <c r="K39" s="75">
        <v>116</v>
      </c>
      <c r="L39" s="75">
        <v>1163</v>
      </c>
      <c r="M39" s="75">
        <v>4321</v>
      </c>
      <c r="N39" s="75">
        <v>1219</v>
      </c>
      <c r="O39" s="75">
        <v>179</v>
      </c>
      <c r="P39" s="75">
        <v>414</v>
      </c>
      <c r="Q39" s="75">
        <v>13</v>
      </c>
      <c r="R39" s="75">
        <v>0</v>
      </c>
      <c r="S39" s="76">
        <f t="shared" si="0"/>
        <v>20768</v>
      </c>
      <c r="T39" s="76">
        <v>5188</v>
      </c>
      <c r="U39" s="106"/>
      <c r="V39" s="106"/>
    </row>
    <row r="40" spans="1:22" ht="15.75" thickBot="1" x14ac:dyDescent="0.3">
      <c r="A40" s="16" t="s">
        <v>48</v>
      </c>
      <c r="B40" s="75">
        <v>4065</v>
      </c>
      <c r="C40" s="75">
        <v>5580</v>
      </c>
      <c r="D40" s="75">
        <v>181</v>
      </c>
      <c r="E40" s="75">
        <v>4541</v>
      </c>
      <c r="F40" s="75">
        <v>557</v>
      </c>
      <c r="G40" s="75">
        <v>1779</v>
      </c>
      <c r="H40" s="75">
        <v>11683</v>
      </c>
      <c r="I40" s="75">
        <v>1159</v>
      </c>
      <c r="J40" s="75">
        <v>5703</v>
      </c>
      <c r="K40" s="75">
        <v>219</v>
      </c>
      <c r="L40" s="75">
        <v>6715</v>
      </c>
      <c r="M40" s="75">
        <v>12890</v>
      </c>
      <c r="N40" s="75">
        <v>10864</v>
      </c>
      <c r="O40" s="75">
        <v>2757</v>
      </c>
      <c r="P40" s="75">
        <v>2181</v>
      </c>
      <c r="Q40" s="75">
        <v>56</v>
      </c>
      <c r="R40" s="75">
        <v>15</v>
      </c>
      <c r="S40" s="76">
        <f t="shared" si="0"/>
        <v>70945</v>
      </c>
      <c r="T40" s="76">
        <v>15418</v>
      </c>
      <c r="U40" s="106"/>
      <c r="V40" s="106"/>
    </row>
    <row r="41" spans="1:22" ht="15.75" thickBot="1" x14ac:dyDescent="0.3">
      <c r="A41" s="16" t="s">
        <v>49</v>
      </c>
      <c r="B41" s="75">
        <v>15</v>
      </c>
      <c r="C41" s="75">
        <v>244</v>
      </c>
      <c r="D41" s="75">
        <v>7</v>
      </c>
      <c r="E41" s="75">
        <v>288</v>
      </c>
      <c r="F41" s="75">
        <v>7</v>
      </c>
      <c r="G41" s="75">
        <v>122</v>
      </c>
      <c r="H41" s="75">
        <v>738</v>
      </c>
      <c r="I41" s="75">
        <v>35</v>
      </c>
      <c r="J41" s="75">
        <v>311</v>
      </c>
      <c r="K41" s="75">
        <v>5</v>
      </c>
      <c r="L41" s="75">
        <v>223</v>
      </c>
      <c r="M41" s="75">
        <v>2318</v>
      </c>
      <c r="N41" s="75">
        <v>482</v>
      </c>
      <c r="O41" s="75">
        <v>100</v>
      </c>
      <c r="P41" s="75">
        <v>212</v>
      </c>
      <c r="Q41" s="75">
        <v>0</v>
      </c>
      <c r="R41" s="75">
        <v>15</v>
      </c>
      <c r="S41" s="76">
        <f t="shared" si="0"/>
        <v>5122</v>
      </c>
      <c r="T41" s="76">
        <v>807</v>
      </c>
      <c r="U41" s="106"/>
      <c r="V41" s="106"/>
    </row>
    <row r="42" spans="1:22" ht="15.75" thickBot="1" x14ac:dyDescent="0.3">
      <c r="A42" s="16" t="s">
        <v>50</v>
      </c>
      <c r="B42" s="75">
        <v>313</v>
      </c>
      <c r="C42" s="75">
        <v>271</v>
      </c>
      <c r="D42" s="75">
        <v>26</v>
      </c>
      <c r="E42" s="75">
        <v>915</v>
      </c>
      <c r="F42" s="75">
        <v>4</v>
      </c>
      <c r="G42" s="75">
        <v>224</v>
      </c>
      <c r="H42" s="75">
        <v>2188</v>
      </c>
      <c r="I42" s="75">
        <v>216</v>
      </c>
      <c r="J42" s="75">
        <v>531</v>
      </c>
      <c r="K42" s="75">
        <v>73</v>
      </c>
      <c r="L42" s="75">
        <v>3766</v>
      </c>
      <c r="M42" s="75">
        <v>1214</v>
      </c>
      <c r="N42" s="75">
        <v>1335</v>
      </c>
      <c r="O42" s="75">
        <v>2571</v>
      </c>
      <c r="P42" s="75">
        <v>601</v>
      </c>
      <c r="Q42" s="75">
        <v>1</v>
      </c>
      <c r="R42" s="75">
        <v>8</v>
      </c>
      <c r="S42" s="76">
        <f t="shared" si="0"/>
        <v>14257</v>
      </c>
      <c r="T42" s="76">
        <v>4578</v>
      </c>
      <c r="U42" s="106"/>
      <c r="V42" s="106"/>
    </row>
    <row r="43" spans="1:22" ht="15.75" thickBot="1" x14ac:dyDescent="0.3">
      <c r="A43" s="18" t="s">
        <v>51</v>
      </c>
      <c r="B43" s="75">
        <v>10599</v>
      </c>
      <c r="C43" s="75">
        <v>1961</v>
      </c>
      <c r="D43" s="75">
        <v>4714</v>
      </c>
      <c r="E43" s="75">
        <v>42815</v>
      </c>
      <c r="F43" s="75">
        <v>1336</v>
      </c>
      <c r="G43" s="75">
        <v>19214</v>
      </c>
      <c r="H43" s="75">
        <v>154467</v>
      </c>
      <c r="I43" s="75">
        <v>8753</v>
      </c>
      <c r="J43" s="75">
        <v>51366</v>
      </c>
      <c r="K43" s="75">
        <v>10743</v>
      </c>
      <c r="L43" s="75">
        <v>100841</v>
      </c>
      <c r="M43" s="75">
        <v>43120</v>
      </c>
      <c r="N43" s="75">
        <v>40043</v>
      </c>
      <c r="O43" s="75">
        <v>36868</v>
      </c>
      <c r="P43" s="75">
        <v>22102</v>
      </c>
      <c r="Q43" s="75">
        <v>534</v>
      </c>
      <c r="R43" s="75">
        <v>10</v>
      </c>
      <c r="S43" s="76">
        <f t="shared" si="0"/>
        <v>549486</v>
      </c>
      <c r="T43" s="76">
        <v>71960</v>
      </c>
      <c r="U43" s="106"/>
      <c r="V43" s="106"/>
    </row>
    <row r="44" spans="1:22" ht="15.75" thickBot="1" x14ac:dyDescent="0.3">
      <c r="A44" s="20" t="s">
        <v>52</v>
      </c>
      <c r="B44" s="77">
        <f>+SUM(B28:B43)</f>
        <v>49920</v>
      </c>
      <c r="C44" s="77">
        <f t="shared" ref="C44:R44" si="1">+SUM(C28:C43)</f>
        <v>9548</v>
      </c>
      <c r="D44" s="77">
        <f t="shared" si="1"/>
        <v>9676</v>
      </c>
      <c r="E44" s="77">
        <f t="shared" si="1"/>
        <v>84321</v>
      </c>
      <c r="F44" s="77">
        <f t="shared" si="1"/>
        <v>4715</v>
      </c>
      <c r="G44" s="77">
        <f t="shared" si="1"/>
        <v>44136</v>
      </c>
      <c r="H44" s="77">
        <f t="shared" si="1"/>
        <v>232317</v>
      </c>
      <c r="I44" s="77">
        <f t="shared" si="1"/>
        <v>16615</v>
      </c>
      <c r="J44" s="77">
        <f t="shared" si="1"/>
        <v>86160</v>
      </c>
      <c r="K44" s="77">
        <f t="shared" si="1"/>
        <v>13716</v>
      </c>
      <c r="L44" s="77">
        <f t="shared" si="1"/>
        <v>159690</v>
      </c>
      <c r="M44" s="77">
        <f t="shared" si="1"/>
        <v>141634</v>
      </c>
      <c r="N44" s="77">
        <f t="shared" si="1"/>
        <v>97152</v>
      </c>
      <c r="O44" s="77">
        <f t="shared" si="1"/>
        <v>58944</v>
      </c>
      <c r="P44" s="77">
        <f t="shared" si="1"/>
        <v>45857</v>
      </c>
      <c r="Q44" s="77">
        <f t="shared" si="1"/>
        <v>1275</v>
      </c>
      <c r="R44" s="77">
        <f t="shared" si="1"/>
        <v>100</v>
      </c>
      <c r="S44" s="76">
        <f>+SUM(S28:S43)</f>
        <v>1055776</v>
      </c>
      <c r="T44" s="76">
        <f>+SUM(T28:T43)</f>
        <v>233212</v>
      </c>
      <c r="U44" s="106"/>
      <c r="V44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9.5" thickBot="1" x14ac:dyDescent="0.35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ht="15.75" thickBot="1" x14ac:dyDescent="0.3">
      <c r="A50" s="14" t="s">
        <v>36</v>
      </c>
      <c r="B50" s="74">
        <v>45</v>
      </c>
      <c r="C50" s="74">
        <v>25</v>
      </c>
      <c r="D50" s="74">
        <v>0</v>
      </c>
      <c r="E50" s="74">
        <v>16</v>
      </c>
      <c r="F50" s="74">
        <v>0</v>
      </c>
      <c r="G50" s="74">
        <v>0</v>
      </c>
      <c r="H50" s="74">
        <v>29</v>
      </c>
      <c r="I50" s="74">
        <v>43</v>
      </c>
      <c r="J50" s="74">
        <v>26</v>
      </c>
      <c r="K50" s="74">
        <v>0</v>
      </c>
      <c r="L50" s="74">
        <v>67</v>
      </c>
      <c r="M50" s="74">
        <v>0</v>
      </c>
      <c r="N50" s="74">
        <v>51</v>
      </c>
      <c r="O50" s="74">
        <v>0</v>
      </c>
      <c r="P50" s="74">
        <v>2</v>
      </c>
      <c r="Q50" s="74">
        <v>0</v>
      </c>
      <c r="R50" s="74">
        <v>0</v>
      </c>
      <c r="S50" s="65">
        <v>304</v>
      </c>
      <c r="T50" s="65">
        <v>172</v>
      </c>
      <c r="U50" s="106"/>
      <c r="V50" s="106"/>
    </row>
    <row r="51" spans="1:22" ht="15.75" thickBot="1" x14ac:dyDescent="0.3">
      <c r="A51" s="16" t="s">
        <v>37</v>
      </c>
      <c r="B51" s="74">
        <v>15</v>
      </c>
      <c r="C51" s="74">
        <v>0</v>
      </c>
      <c r="D51" s="74">
        <v>0</v>
      </c>
      <c r="E51" s="74">
        <v>36</v>
      </c>
      <c r="F51" s="74">
        <v>0</v>
      </c>
      <c r="G51" s="74">
        <v>0</v>
      </c>
      <c r="H51" s="74">
        <v>278</v>
      </c>
      <c r="I51" s="74">
        <v>9</v>
      </c>
      <c r="J51" s="74">
        <v>222</v>
      </c>
      <c r="K51" s="74">
        <v>0</v>
      </c>
      <c r="L51" s="74">
        <v>109</v>
      </c>
      <c r="M51" s="74">
        <v>0</v>
      </c>
      <c r="N51" s="74">
        <v>144</v>
      </c>
      <c r="O51" s="74">
        <v>0</v>
      </c>
      <c r="P51" s="74">
        <v>76</v>
      </c>
      <c r="Q51" s="74">
        <v>0</v>
      </c>
      <c r="R51" s="74">
        <v>0</v>
      </c>
      <c r="S51" s="65">
        <v>889</v>
      </c>
      <c r="T51" s="65">
        <v>198</v>
      </c>
      <c r="U51" s="106"/>
      <c r="V51" s="106"/>
    </row>
    <row r="52" spans="1:22" ht="15.75" thickBot="1" x14ac:dyDescent="0.3">
      <c r="A52" s="16" t="s">
        <v>38</v>
      </c>
      <c r="B52" s="74">
        <v>0</v>
      </c>
      <c r="C52" s="74">
        <v>14</v>
      </c>
      <c r="D52" s="74">
        <v>92</v>
      </c>
      <c r="E52" s="74">
        <v>325</v>
      </c>
      <c r="F52" s="74">
        <v>0</v>
      </c>
      <c r="G52" s="74">
        <v>228</v>
      </c>
      <c r="H52" s="74">
        <v>480</v>
      </c>
      <c r="I52" s="74">
        <v>65</v>
      </c>
      <c r="J52" s="74">
        <v>229</v>
      </c>
      <c r="K52" s="74">
        <v>0</v>
      </c>
      <c r="L52" s="74">
        <v>594</v>
      </c>
      <c r="M52" s="74">
        <v>0</v>
      </c>
      <c r="N52" s="74">
        <v>35</v>
      </c>
      <c r="O52" s="74">
        <v>1</v>
      </c>
      <c r="P52" s="74">
        <v>23</v>
      </c>
      <c r="Q52" s="74">
        <v>0</v>
      </c>
      <c r="R52" s="74">
        <v>0</v>
      </c>
      <c r="S52" s="65">
        <v>2086</v>
      </c>
      <c r="T52" s="65">
        <v>280</v>
      </c>
      <c r="U52" s="106"/>
      <c r="V52" s="106"/>
    </row>
    <row r="53" spans="1:22" ht="15.75" thickBot="1" x14ac:dyDescent="0.3">
      <c r="A53" s="16" t="s">
        <v>39</v>
      </c>
      <c r="B53" s="74">
        <v>60</v>
      </c>
      <c r="C53" s="74">
        <v>0</v>
      </c>
      <c r="D53" s="74">
        <v>231</v>
      </c>
      <c r="E53" s="74">
        <v>657</v>
      </c>
      <c r="F53" s="74">
        <v>4</v>
      </c>
      <c r="G53" s="74">
        <v>89</v>
      </c>
      <c r="H53" s="74">
        <v>208</v>
      </c>
      <c r="I53" s="74">
        <v>83</v>
      </c>
      <c r="J53" s="74">
        <v>236</v>
      </c>
      <c r="K53" s="74">
        <v>0</v>
      </c>
      <c r="L53" s="74">
        <v>213</v>
      </c>
      <c r="M53" s="74">
        <v>118</v>
      </c>
      <c r="N53" s="74">
        <v>213</v>
      </c>
      <c r="O53" s="74">
        <v>41</v>
      </c>
      <c r="P53" s="74">
        <v>87</v>
      </c>
      <c r="Q53" s="74">
        <v>0</v>
      </c>
      <c r="R53" s="74">
        <v>0</v>
      </c>
      <c r="S53" s="65">
        <v>2240</v>
      </c>
      <c r="T53" s="65">
        <v>157</v>
      </c>
      <c r="U53" s="106"/>
      <c r="V53" s="106"/>
    </row>
    <row r="54" spans="1:22" ht="15.75" thickBot="1" x14ac:dyDescent="0.3">
      <c r="A54" s="16" t="s">
        <v>40</v>
      </c>
      <c r="B54" s="74">
        <v>285</v>
      </c>
      <c r="C54" s="74">
        <v>0</v>
      </c>
      <c r="D54" s="74">
        <v>60</v>
      </c>
      <c r="E54" s="74">
        <v>941</v>
      </c>
      <c r="F54" s="74">
        <v>64</v>
      </c>
      <c r="G54" s="74">
        <v>7</v>
      </c>
      <c r="H54" s="74">
        <v>800</v>
      </c>
      <c r="I54" s="74">
        <v>51</v>
      </c>
      <c r="J54" s="74">
        <v>244</v>
      </c>
      <c r="K54" s="74">
        <v>0</v>
      </c>
      <c r="L54" s="74">
        <v>261</v>
      </c>
      <c r="M54" s="74">
        <v>0</v>
      </c>
      <c r="N54" s="74">
        <v>636</v>
      </c>
      <c r="O54" s="74">
        <v>11</v>
      </c>
      <c r="P54" s="74">
        <v>78</v>
      </c>
      <c r="Q54" s="74">
        <v>0</v>
      </c>
      <c r="R54" s="74">
        <v>0</v>
      </c>
      <c r="S54" s="65">
        <v>3438</v>
      </c>
      <c r="T54" s="65">
        <v>4547</v>
      </c>
      <c r="U54" s="106"/>
      <c r="V54" s="106"/>
    </row>
    <row r="55" spans="1:22" ht="15.75" thickBot="1" x14ac:dyDescent="0.3">
      <c r="A55" s="16" t="s">
        <v>41</v>
      </c>
      <c r="B55" s="74">
        <v>5863</v>
      </c>
      <c r="C55" s="74">
        <v>144</v>
      </c>
      <c r="D55" s="74">
        <v>964</v>
      </c>
      <c r="E55" s="74">
        <v>6473</v>
      </c>
      <c r="F55" s="74">
        <v>2524</v>
      </c>
      <c r="G55" s="74">
        <v>2056</v>
      </c>
      <c r="H55" s="74">
        <v>10147</v>
      </c>
      <c r="I55" s="74">
        <v>2647</v>
      </c>
      <c r="J55" s="74">
        <v>7707</v>
      </c>
      <c r="K55" s="74">
        <v>186</v>
      </c>
      <c r="L55" s="74">
        <v>5684</v>
      </c>
      <c r="M55" s="74">
        <v>13313</v>
      </c>
      <c r="N55" s="74">
        <v>11191</v>
      </c>
      <c r="O55" s="74">
        <v>1776</v>
      </c>
      <c r="P55" s="74">
        <v>5149</v>
      </c>
      <c r="Q55" s="74">
        <v>0</v>
      </c>
      <c r="R55" s="74">
        <v>15</v>
      </c>
      <c r="S55" s="65">
        <v>75839</v>
      </c>
      <c r="T55" s="65">
        <v>26600</v>
      </c>
      <c r="U55" s="106"/>
      <c r="V55" s="106"/>
    </row>
    <row r="56" spans="1:22" ht="15.75" thickBot="1" x14ac:dyDescent="0.3">
      <c r="A56" s="16" t="s">
        <v>42</v>
      </c>
      <c r="B56" s="74">
        <v>2013</v>
      </c>
      <c r="C56" s="74">
        <v>2</v>
      </c>
      <c r="D56" s="74">
        <v>98</v>
      </c>
      <c r="E56" s="74">
        <v>1895</v>
      </c>
      <c r="F56" s="74">
        <v>54</v>
      </c>
      <c r="G56" s="74">
        <v>36</v>
      </c>
      <c r="H56" s="74">
        <v>2518</v>
      </c>
      <c r="I56" s="74">
        <v>272</v>
      </c>
      <c r="J56" s="74">
        <v>354</v>
      </c>
      <c r="K56" s="74">
        <v>0</v>
      </c>
      <c r="L56" s="74">
        <v>222</v>
      </c>
      <c r="M56" s="74">
        <v>1668</v>
      </c>
      <c r="N56" s="74">
        <v>983</v>
      </c>
      <c r="O56" s="74">
        <v>180</v>
      </c>
      <c r="P56" s="74">
        <v>226</v>
      </c>
      <c r="Q56" s="74">
        <v>0</v>
      </c>
      <c r="R56" s="74">
        <v>0</v>
      </c>
      <c r="S56" s="65">
        <v>10521</v>
      </c>
      <c r="T56" s="65">
        <v>10099</v>
      </c>
      <c r="U56" s="106"/>
      <c r="V56" s="106"/>
    </row>
    <row r="57" spans="1:22" ht="15.75" thickBot="1" x14ac:dyDescent="0.3">
      <c r="A57" s="16" t="s">
        <v>43</v>
      </c>
      <c r="B57" s="74">
        <v>837</v>
      </c>
      <c r="C57" s="74">
        <v>4</v>
      </c>
      <c r="D57" s="74">
        <v>14</v>
      </c>
      <c r="E57" s="74">
        <v>1104</v>
      </c>
      <c r="F57" s="74">
        <v>15</v>
      </c>
      <c r="G57" s="74">
        <v>147</v>
      </c>
      <c r="H57" s="74">
        <v>930</v>
      </c>
      <c r="I57" s="74">
        <v>90</v>
      </c>
      <c r="J57" s="74">
        <v>962</v>
      </c>
      <c r="K57" s="74">
        <v>13</v>
      </c>
      <c r="L57" s="74">
        <v>332</v>
      </c>
      <c r="M57" s="74">
        <v>0</v>
      </c>
      <c r="N57" s="74">
        <v>397</v>
      </c>
      <c r="O57" s="74">
        <v>19</v>
      </c>
      <c r="P57" s="74">
        <v>166</v>
      </c>
      <c r="Q57" s="74">
        <v>0</v>
      </c>
      <c r="R57" s="74">
        <v>0</v>
      </c>
      <c r="S57" s="65">
        <v>5030</v>
      </c>
      <c r="T57" s="65">
        <v>5665</v>
      </c>
      <c r="U57" s="106"/>
      <c r="V57" s="106"/>
    </row>
    <row r="58" spans="1:22" ht="15.75" thickBot="1" x14ac:dyDescent="0.3">
      <c r="A58" s="16" t="s">
        <v>44</v>
      </c>
      <c r="B58" s="74">
        <v>685</v>
      </c>
      <c r="C58" s="74">
        <v>0</v>
      </c>
      <c r="D58" s="74">
        <v>21</v>
      </c>
      <c r="E58" s="74">
        <v>457</v>
      </c>
      <c r="F58" s="74">
        <v>0</v>
      </c>
      <c r="G58" s="74">
        <v>84</v>
      </c>
      <c r="H58" s="74">
        <v>138</v>
      </c>
      <c r="I58" s="74">
        <v>5</v>
      </c>
      <c r="J58" s="74">
        <v>48</v>
      </c>
      <c r="K58" s="74">
        <v>0</v>
      </c>
      <c r="L58" s="74">
        <v>803</v>
      </c>
      <c r="M58" s="74">
        <v>564</v>
      </c>
      <c r="N58" s="74">
        <v>2</v>
      </c>
      <c r="O58" s="74">
        <v>14</v>
      </c>
      <c r="P58" s="74">
        <v>128</v>
      </c>
      <c r="Q58" s="74">
        <v>0</v>
      </c>
      <c r="R58" s="74">
        <v>0</v>
      </c>
      <c r="S58" s="65">
        <v>2949</v>
      </c>
      <c r="T58" s="65">
        <v>1362</v>
      </c>
      <c r="U58" s="106"/>
      <c r="V58" s="106"/>
    </row>
    <row r="59" spans="1:22" ht="15.75" thickBot="1" x14ac:dyDescent="0.3">
      <c r="A59" s="16" t="s">
        <v>45</v>
      </c>
      <c r="B59" s="74">
        <v>1078</v>
      </c>
      <c r="C59" s="74">
        <v>56</v>
      </c>
      <c r="D59" s="74">
        <v>231</v>
      </c>
      <c r="E59" s="74">
        <v>3130</v>
      </c>
      <c r="F59" s="74">
        <v>217</v>
      </c>
      <c r="G59" s="74">
        <v>323</v>
      </c>
      <c r="H59" s="74">
        <v>1023</v>
      </c>
      <c r="I59" s="74">
        <v>364</v>
      </c>
      <c r="J59" s="74">
        <v>802</v>
      </c>
      <c r="K59" s="74">
        <v>0</v>
      </c>
      <c r="L59" s="74">
        <v>1662</v>
      </c>
      <c r="M59" s="74">
        <v>2906</v>
      </c>
      <c r="N59" s="74">
        <v>2708</v>
      </c>
      <c r="O59" s="74">
        <v>346</v>
      </c>
      <c r="P59" s="74">
        <v>336</v>
      </c>
      <c r="Q59" s="74">
        <v>0</v>
      </c>
      <c r="R59" s="74">
        <v>0</v>
      </c>
      <c r="S59" s="65">
        <v>15182</v>
      </c>
      <c r="T59" s="65">
        <v>20783</v>
      </c>
      <c r="U59" s="106"/>
      <c r="V59" s="106"/>
    </row>
    <row r="60" spans="1:22" ht="15.75" thickBot="1" x14ac:dyDescent="0.3">
      <c r="A60" s="16" t="s">
        <v>46</v>
      </c>
      <c r="B60" s="74">
        <v>2482</v>
      </c>
      <c r="C60" s="74">
        <v>21</v>
      </c>
      <c r="D60" s="74">
        <v>429</v>
      </c>
      <c r="E60" s="74">
        <v>9926</v>
      </c>
      <c r="F60" s="74">
        <v>65</v>
      </c>
      <c r="G60" s="74">
        <v>399</v>
      </c>
      <c r="H60" s="74">
        <v>1554</v>
      </c>
      <c r="I60" s="74">
        <v>221</v>
      </c>
      <c r="J60" s="74">
        <v>549</v>
      </c>
      <c r="K60" s="74">
        <v>16</v>
      </c>
      <c r="L60" s="74">
        <v>583</v>
      </c>
      <c r="M60" s="74">
        <v>906</v>
      </c>
      <c r="N60" s="74">
        <v>1135</v>
      </c>
      <c r="O60" s="74">
        <v>39</v>
      </c>
      <c r="P60" s="74">
        <v>506</v>
      </c>
      <c r="Q60" s="74">
        <v>0</v>
      </c>
      <c r="R60" s="74">
        <v>9</v>
      </c>
      <c r="S60" s="65">
        <v>18840</v>
      </c>
      <c r="T60" s="65">
        <v>19147</v>
      </c>
      <c r="U60" s="106"/>
      <c r="V60" s="106"/>
    </row>
    <row r="61" spans="1:22" ht="15.75" thickBot="1" x14ac:dyDescent="0.3">
      <c r="A61" s="16" t="s">
        <v>47</v>
      </c>
      <c r="B61" s="74">
        <v>144</v>
      </c>
      <c r="C61" s="74">
        <v>0</v>
      </c>
      <c r="D61" s="74">
        <v>10</v>
      </c>
      <c r="E61" s="74">
        <v>25</v>
      </c>
      <c r="F61" s="74">
        <v>0</v>
      </c>
      <c r="G61" s="74">
        <v>32</v>
      </c>
      <c r="H61" s="74">
        <v>60</v>
      </c>
      <c r="I61" s="74">
        <v>106</v>
      </c>
      <c r="J61" s="74">
        <v>5</v>
      </c>
      <c r="K61" s="74">
        <v>0</v>
      </c>
      <c r="L61" s="74">
        <v>84</v>
      </c>
      <c r="M61" s="74">
        <v>0</v>
      </c>
      <c r="N61" s="74">
        <v>8</v>
      </c>
      <c r="O61" s="74">
        <v>13</v>
      </c>
      <c r="P61" s="74">
        <v>5</v>
      </c>
      <c r="Q61" s="74">
        <v>0</v>
      </c>
      <c r="R61" s="74">
        <v>0</v>
      </c>
      <c r="S61" s="65">
        <v>492</v>
      </c>
      <c r="T61" s="65">
        <v>5514</v>
      </c>
      <c r="U61" s="106"/>
      <c r="V61" s="106"/>
    </row>
    <row r="62" spans="1:22" ht="15.75" thickBot="1" x14ac:dyDescent="0.3">
      <c r="A62" s="16" t="s">
        <v>48</v>
      </c>
      <c r="B62" s="74">
        <v>434</v>
      </c>
      <c r="C62" s="74">
        <v>64</v>
      </c>
      <c r="D62" s="74">
        <v>8</v>
      </c>
      <c r="E62" s="74">
        <v>2050</v>
      </c>
      <c r="F62" s="74">
        <v>34</v>
      </c>
      <c r="G62" s="74">
        <v>141</v>
      </c>
      <c r="H62" s="74">
        <v>451</v>
      </c>
      <c r="I62" s="74">
        <v>71</v>
      </c>
      <c r="J62" s="74">
        <v>429</v>
      </c>
      <c r="K62" s="74">
        <v>0</v>
      </c>
      <c r="L62" s="74">
        <v>205</v>
      </c>
      <c r="M62" s="74">
        <v>0</v>
      </c>
      <c r="N62" s="74">
        <v>123</v>
      </c>
      <c r="O62" s="74">
        <v>6</v>
      </c>
      <c r="P62" s="74">
        <v>103</v>
      </c>
      <c r="Q62" s="74">
        <v>0</v>
      </c>
      <c r="R62" s="74">
        <v>0</v>
      </c>
      <c r="S62" s="65">
        <v>4119</v>
      </c>
      <c r="T62" s="65">
        <v>6661</v>
      </c>
      <c r="U62" s="106"/>
      <c r="V62" s="106"/>
    </row>
    <row r="63" spans="1:22" ht="15.75" thickBot="1" x14ac:dyDescent="0.3">
      <c r="A63" s="16" t="s">
        <v>49</v>
      </c>
      <c r="B63" s="74">
        <v>0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65">
        <v>0</v>
      </c>
      <c r="T63" s="65">
        <v>0</v>
      </c>
      <c r="U63" s="106"/>
      <c r="V63" s="106"/>
    </row>
    <row r="64" spans="1:22" ht="15.75" thickBot="1" x14ac:dyDescent="0.3">
      <c r="A64" s="16" t="s">
        <v>50</v>
      </c>
      <c r="B64" s="74">
        <v>0</v>
      </c>
      <c r="C64" s="74">
        <v>0</v>
      </c>
      <c r="D64" s="74">
        <v>0</v>
      </c>
      <c r="E64" s="74">
        <v>5</v>
      </c>
      <c r="F64" s="74">
        <v>0</v>
      </c>
      <c r="G64" s="74">
        <v>0</v>
      </c>
      <c r="H64" s="74">
        <v>21</v>
      </c>
      <c r="I64" s="74">
        <v>2</v>
      </c>
      <c r="J64" s="74">
        <v>8</v>
      </c>
      <c r="K64" s="74">
        <v>0</v>
      </c>
      <c r="L64" s="74">
        <v>13</v>
      </c>
      <c r="M64" s="74">
        <v>0</v>
      </c>
      <c r="N64" s="74">
        <v>6</v>
      </c>
      <c r="O64" s="74">
        <v>0</v>
      </c>
      <c r="P64" s="74">
        <v>3</v>
      </c>
      <c r="Q64" s="74">
        <v>0</v>
      </c>
      <c r="R64" s="74">
        <v>0</v>
      </c>
      <c r="S64" s="65">
        <v>58</v>
      </c>
      <c r="T64" s="65">
        <v>61</v>
      </c>
      <c r="U64" s="106"/>
      <c r="V64" s="106"/>
    </row>
    <row r="65" spans="1:22" ht="15.75" thickBot="1" x14ac:dyDescent="0.3">
      <c r="A65" s="18" t="s">
        <v>51</v>
      </c>
      <c r="B65" s="74">
        <v>4884</v>
      </c>
      <c r="C65" s="74">
        <v>54</v>
      </c>
      <c r="D65" s="74">
        <v>503</v>
      </c>
      <c r="E65" s="74">
        <v>28739</v>
      </c>
      <c r="F65" s="74">
        <v>425</v>
      </c>
      <c r="G65" s="74">
        <v>5280</v>
      </c>
      <c r="H65" s="74">
        <v>22663</v>
      </c>
      <c r="I65" s="74">
        <v>9669</v>
      </c>
      <c r="J65" s="74">
        <v>10265</v>
      </c>
      <c r="K65" s="74">
        <v>2045</v>
      </c>
      <c r="L65" s="74">
        <v>11089</v>
      </c>
      <c r="M65" s="74">
        <v>5276</v>
      </c>
      <c r="N65" s="74">
        <v>11023</v>
      </c>
      <c r="O65" s="74">
        <v>3350</v>
      </c>
      <c r="P65" s="74">
        <v>7803</v>
      </c>
      <c r="Q65" s="74">
        <v>0</v>
      </c>
      <c r="R65" s="74">
        <v>10</v>
      </c>
      <c r="S65" s="65">
        <v>123078</v>
      </c>
      <c r="T65" s="65">
        <v>36539</v>
      </c>
      <c r="U65" s="106"/>
      <c r="V65" s="106"/>
    </row>
    <row r="66" spans="1:22" ht="15.75" thickBot="1" x14ac:dyDescent="0.3">
      <c r="A66" s="20" t="s">
        <v>52</v>
      </c>
      <c r="B66" s="65">
        <v>18825</v>
      </c>
      <c r="C66" s="65">
        <v>384</v>
      </c>
      <c r="D66" s="65">
        <v>2661</v>
      </c>
      <c r="E66" s="65">
        <v>55779</v>
      </c>
      <c r="F66" s="65">
        <v>3402</v>
      </c>
      <c r="G66" s="65">
        <v>8822</v>
      </c>
      <c r="H66" s="65">
        <v>41300</v>
      </c>
      <c r="I66" s="65">
        <v>13698</v>
      </c>
      <c r="J66" s="65">
        <v>22086</v>
      </c>
      <c r="K66" s="65">
        <v>2260</v>
      </c>
      <c r="L66" s="65">
        <v>21921</v>
      </c>
      <c r="M66" s="65">
        <v>24751</v>
      </c>
      <c r="N66" s="65">
        <v>28655</v>
      </c>
      <c r="O66" s="65">
        <v>5796</v>
      </c>
      <c r="P66" s="65">
        <v>14691</v>
      </c>
      <c r="Q66" s="65">
        <v>0</v>
      </c>
      <c r="R66" s="65">
        <v>34</v>
      </c>
      <c r="S66" s="63">
        <v>265065</v>
      </c>
      <c r="T66" s="63">
        <v>137785</v>
      </c>
      <c r="U66" s="106"/>
      <c r="V66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9.5" thickBot="1" x14ac:dyDescent="0.35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ht="15.75" thickBot="1" x14ac:dyDescent="0.3">
      <c r="A72" s="14" t="s">
        <v>36</v>
      </c>
      <c r="B72" s="78">
        <v>171</v>
      </c>
      <c r="C72" s="78">
        <v>40</v>
      </c>
      <c r="D72" s="78">
        <v>37</v>
      </c>
      <c r="E72" s="78">
        <v>0</v>
      </c>
      <c r="F72" s="78">
        <v>48</v>
      </c>
      <c r="G72" s="78">
        <v>85</v>
      </c>
      <c r="H72" s="78">
        <v>15</v>
      </c>
      <c r="I72" s="78">
        <v>3</v>
      </c>
      <c r="J72" s="78">
        <v>3</v>
      </c>
      <c r="K72" s="78">
        <v>0</v>
      </c>
      <c r="L72" s="78">
        <v>39</v>
      </c>
      <c r="M72" s="78">
        <v>82</v>
      </c>
      <c r="N72" s="78">
        <v>636</v>
      </c>
      <c r="O72" s="78">
        <v>0</v>
      </c>
      <c r="P72" s="78">
        <v>15222</v>
      </c>
      <c r="Q72" s="78">
        <v>59</v>
      </c>
      <c r="R72" s="78">
        <v>0</v>
      </c>
      <c r="S72" s="65">
        <f>SUM(B72:R72)</f>
        <v>16440</v>
      </c>
      <c r="T72" s="65">
        <v>11376</v>
      </c>
      <c r="U72" s="106"/>
      <c r="V72" s="106"/>
    </row>
    <row r="73" spans="1:22" ht="15.75" thickBot="1" x14ac:dyDescent="0.3">
      <c r="A73" s="16" t="s">
        <v>37</v>
      </c>
      <c r="B73" s="78">
        <v>3</v>
      </c>
      <c r="C73" s="78">
        <v>23</v>
      </c>
      <c r="D73" s="78">
        <v>1478</v>
      </c>
      <c r="E73" s="78">
        <v>0</v>
      </c>
      <c r="F73" s="78">
        <v>391</v>
      </c>
      <c r="G73" s="78">
        <v>704</v>
      </c>
      <c r="H73" s="78">
        <v>213</v>
      </c>
      <c r="I73" s="78">
        <v>0</v>
      </c>
      <c r="J73" s="78">
        <v>32</v>
      </c>
      <c r="K73" s="78">
        <v>50</v>
      </c>
      <c r="L73" s="78">
        <v>33</v>
      </c>
      <c r="M73" s="78">
        <v>385</v>
      </c>
      <c r="N73" s="78">
        <v>1166</v>
      </c>
      <c r="O73" s="78">
        <v>66</v>
      </c>
      <c r="P73" s="78">
        <v>408</v>
      </c>
      <c r="Q73" s="78">
        <v>24</v>
      </c>
      <c r="R73" s="78">
        <v>0</v>
      </c>
      <c r="S73" s="65">
        <f t="shared" ref="S73:S87" si="2">SUM(B73:R73)</f>
        <v>4976</v>
      </c>
      <c r="T73" s="65">
        <v>11951</v>
      </c>
      <c r="U73" s="106"/>
      <c r="V73" s="106"/>
    </row>
    <row r="74" spans="1:22" ht="15.75" thickBot="1" x14ac:dyDescent="0.3">
      <c r="A74" s="16" t="s">
        <v>38</v>
      </c>
      <c r="B74" s="78">
        <v>5</v>
      </c>
      <c r="C74" s="78">
        <v>56</v>
      </c>
      <c r="D74" s="78">
        <v>140</v>
      </c>
      <c r="E74" s="78">
        <v>0</v>
      </c>
      <c r="F74" s="78">
        <v>462</v>
      </c>
      <c r="G74" s="78">
        <v>239</v>
      </c>
      <c r="H74" s="78">
        <v>470</v>
      </c>
      <c r="I74" s="78">
        <v>10</v>
      </c>
      <c r="J74" s="78">
        <v>17</v>
      </c>
      <c r="K74" s="78">
        <v>7</v>
      </c>
      <c r="L74" s="78">
        <v>78</v>
      </c>
      <c r="M74" s="78">
        <v>140</v>
      </c>
      <c r="N74" s="78">
        <v>121</v>
      </c>
      <c r="O74" s="78">
        <v>60</v>
      </c>
      <c r="P74" s="78">
        <v>97</v>
      </c>
      <c r="Q74" s="78">
        <v>85</v>
      </c>
      <c r="R74" s="78">
        <v>0</v>
      </c>
      <c r="S74" s="65">
        <f t="shared" si="2"/>
        <v>1987</v>
      </c>
      <c r="T74" s="65">
        <v>13125</v>
      </c>
      <c r="U74" s="106"/>
      <c r="V74" s="106"/>
    </row>
    <row r="75" spans="1:22" ht="15.75" thickBot="1" x14ac:dyDescent="0.3">
      <c r="A75" s="16" t="s">
        <v>39</v>
      </c>
      <c r="B75" s="78">
        <v>162</v>
      </c>
      <c r="C75" s="78">
        <v>78</v>
      </c>
      <c r="D75" s="78">
        <v>762</v>
      </c>
      <c r="E75" s="78">
        <v>0</v>
      </c>
      <c r="F75" s="78">
        <v>316</v>
      </c>
      <c r="G75" s="78">
        <v>325</v>
      </c>
      <c r="H75" s="78">
        <v>379</v>
      </c>
      <c r="I75" s="78">
        <v>3</v>
      </c>
      <c r="J75" s="78">
        <v>0</v>
      </c>
      <c r="K75" s="78">
        <v>0</v>
      </c>
      <c r="L75" s="78">
        <v>164</v>
      </c>
      <c r="M75" s="78">
        <v>709</v>
      </c>
      <c r="N75" s="78">
        <v>634</v>
      </c>
      <c r="O75" s="78">
        <v>76</v>
      </c>
      <c r="P75" s="78">
        <v>906</v>
      </c>
      <c r="Q75" s="78">
        <v>157</v>
      </c>
      <c r="R75" s="78">
        <v>0</v>
      </c>
      <c r="S75" s="65">
        <f t="shared" si="2"/>
        <v>4671</v>
      </c>
      <c r="T75" s="65">
        <v>14803</v>
      </c>
      <c r="U75" s="106"/>
      <c r="V75" s="106"/>
    </row>
    <row r="76" spans="1:22" ht="15.75" thickBot="1" x14ac:dyDescent="0.3">
      <c r="A76" s="16" t="s">
        <v>40</v>
      </c>
      <c r="B76" s="78">
        <v>1204</v>
      </c>
      <c r="C76" s="78">
        <v>197</v>
      </c>
      <c r="D76" s="78">
        <v>492</v>
      </c>
      <c r="E76" s="78">
        <v>60</v>
      </c>
      <c r="F76" s="78">
        <v>56</v>
      </c>
      <c r="G76" s="78">
        <v>414</v>
      </c>
      <c r="H76" s="78">
        <v>242</v>
      </c>
      <c r="I76" s="78">
        <v>0</v>
      </c>
      <c r="J76" s="78">
        <v>28</v>
      </c>
      <c r="K76" s="78">
        <v>5</v>
      </c>
      <c r="L76" s="78">
        <v>71</v>
      </c>
      <c r="M76" s="78">
        <v>1999</v>
      </c>
      <c r="N76" s="78">
        <v>2419</v>
      </c>
      <c r="O76" s="78">
        <v>14</v>
      </c>
      <c r="P76" s="78">
        <v>354</v>
      </c>
      <c r="Q76" s="78">
        <v>292</v>
      </c>
      <c r="R76" s="78">
        <v>0</v>
      </c>
      <c r="S76" s="65">
        <f t="shared" si="2"/>
        <v>7847</v>
      </c>
      <c r="T76" s="65">
        <v>35764</v>
      </c>
      <c r="U76" s="106"/>
      <c r="V76" s="106"/>
    </row>
    <row r="77" spans="1:22" ht="15.75" thickBot="1" x14ac:dyDescent="0.3">
      <c r="A77" s="16" t="s">
        <v>41</v>
      </c>
      <c r="B77" s="78">
        <v>690</v>
      </c>
      <c r="C77" s="78">
        <v>0</v>
      </c>
      <c r="D77" s="78">
        <v>1422</v>
      </c>
      <c r="E77" s="78">
        <v>18</v>
      </c>
      <c r="F77" s="78">
        <v>133</v>
      </c>
      <c r="G77" s="78">
        <v>207</v>
      </c>
      <c r="H77" s="78">
        <v>1945</v>
      </c>
      <c r="I77" s="78">
        <v>2</v>
      </c>
      <c r="J77" s="78">
        <v>325</v>
      </c>
      <c r="K77" s="78">
        <v>183</v>
      </c>
      <c r="L77" s="78">
        <v>240</v>
      </c>
      <c r="M77" s="78">
        <v>299</v>
      </c>
      <c r="N77" s="78">
        <v>531</v>
      </c>
      <c r="O77" s="78">
        <v>0</v>
      </c>
      <c r="P77" s="78">
        <v>86</v>
      </c>
      <c r="Q77" s="78">
        <v>167</v>
      </c>
      <c r="R77" s="78">
        <v>0</v>
      </c>
      <c r="S77" s="65">
        <f t="shared" si="2"/>
        <v>6248</v>
      </c>
      <c r="T77" s="65">
        <v>80757</v>
      </c>
      <c r="U77" s="106"/>
      <c r="V77" s="106"/>
    </row>
    <row r="78" spans="1:22" ht="15.75" thickBot="1" x14ac:dyDescent="0.3">
      <c r="A78" s="16" t="s">
        <v>42</v>
      </c>
      <c r="B78" s="78">
        <v>1300</v>
      </c>
      <c r="C78" s="78">
        <v>82</v>
      </c>
      <c r="D78" s="78">
        <v>508</v>
      </c>
      <c r="E78" s="78">
        <v>19</v>
      </c>
      <c r="F78" s="78">
        <v>116</v>
      </c>
      <c r="G78" s="78">
        <v>269</v>
      </c>
      <c r="H78" s="78">
        <v>98</v>
      </c>
      <c r="I78" s="78">
        <v>0</v>
      </c>
      <c r="J78" s="78">
        <v>16</v>
      </c>
      <c r="K78" s="78">
        <v>0</v>
      </c>
      <c r="L78" s="78">
        <v>33</v>
      </c>
      <c r="M78" s="78">
        <v>93</v>
      </c>
      <c r="N78" s="78">
        <v>1627</v>
      </c>
      <c r="O78" s="78">
        <v>0</v>
      </c>
      <c r="P78" s="78">
        <v>184</v>
      </c>
      <c r="Q78" s="78">
        <v>110</v>
      </c>
      <c r="R78" s="78">
        <v>0</v>
      </c>
      <c r="S78" s="65">
        <f t="shared" si="2"/>
        <v>4455</v>
      </c>
      <c r="T78" s="65">
        <v>29932</v>
      </c>
      <c r="U78" s="106"/>
      <c r="V78" s="106"/>
    </row>
    <row r="79" spans="1:22" ht="15.75" thickBot="1" x14ac:dyDescent="0.3">
      <c r="A79" s="16" t="s">
        <v>43</v>
      </c>
      <c r="B79" s="78">
        <v>1602</v>
      </c>
      <c r="C79" s="78">
        <v>166</v>
      </c>
      <c r="D79" s="78">
        <v>1031</v>
      </c>
      <c r="E79" s="78">
        <v>17</v>
      </c>
      <c r="F79" s="78">
        <v>132</v>
      </c>
      <c r="G79" s="78">
        <v>809</v>
      </c>
      <c r="H79" s="78">
        <v>121</v>
      </c>
      <c r="I79" s="78">
        <v>18</v>
      </c>
      <c r="J79" s="78">
        <v>73</v>
      </c>
      <c r="K79" s="78">
        <v>0</v>
      </c>
      <c r="L79" s="78">
        <v>109</v>
      </c>
      <c r="M79" s="78">
        <v>146</v>
      </c>
      <c r="N79" s="78">
        <v>1876</v>
      </c>
      <c r="O79" s="78">
        <v>0</v>
      </c>
      <c r="P79" s="78">
        <v>731</v>
      </c>
      <c r="Q79" s="78">
        <v>1897</v>
      </c>
      <c r="R79" s="78">
        <v>0</v>
      </c>
      <c r="S79" s="65">
        <f t="shared" si="2"/>
        <v>8728</v>
      </c>
      <c r="T79" s="65">
        <v>50222</v>
      </c>
      <c r="U79" s="106"/>
      <c r="V79" s="106"/>
    </row>
    <row r="80" spans="1:22" ht="15.75" thickBot="1" x14ac:dyDescent="0.3">
      <c r="A80" s="16" t="s">
        <v>44</v>
      </c>
      <c r="B80" s="78">
        <v>62</v>
      </c>
      <c r="C80" s="78">
        <v>0</v>
      </c>
      <c r="D80" s="78">
        <v>29</v>
      </c>
      <c r="E80" s="78">
        <v>0</v>
      </c>
      <c r="F80" s="78">
        <v>0</v>
      </c>
      <c r="G80" s="78">
        <v>66</v>
      </c>
      <c r="H80" s="78">
        <v>7</v>
      </c>
      <c r="I80" s="78">
        <v>0</v>
      </c>
      <c r="J80" s="78">
        <v>1</v>
      </c>
      <c r="K80" s="78">
        <v>0</v>
      </c>
      <c r="L80" s="78">
        <v>39</v>
      </c>
      <c r="M80" s="78">
        <v>19</v>
      </c>
      <c r="N80" s="78">
        <v>71</v>
      </c>
      <c r="O80" s="78">
        <v>0</v>
      </c>
      <c r="P80" s="78">
        <v>2</v>
      </c>
      <c r="Q80" s="78">
        <v>24</v>
      </c>
      <c r="R80" s="78">
        <v>0</v>
      </c>
      <c r="S80" s="65">
        <f t="shared" si="2"/>
        <v>320</v>
      </c>
      <c r="T80" s="65">
        <v>63</v>
      </c>
      <c r="U80" s="106"/>
      <c r="V80" s="106"/>
    </row>
    <row r="81" spans="1:22" ht="15.75" thickBot="1" x14ac:dyDescent="0.3">
      <c r="A81" s="16" t="s">
        <v>45</v>
      </c>
      <c r="B81" s="78">
        <v>1175</v>
      </c>
      <c r="C81" s="78">
        <v>199</v>
      </c>
      <c r="D81" s="78">
        <v>6370</v>
      </c>
      <c r="E81" s="78">
        <v>89</v>
      </c>
      <c r="F81" s="78">
        <v>1444</v>
      </c>
      <c r="G81" s="78">
        <v>2301</v>
      </c>
      <c r="H81" s="78">
        <v>1508</v>
      </c>
      <c r="I81" s="78">
        <v>70</v>
      </c>
      <c r="J81" s="78">
        <v>3854</v>
      </c>
      <c r="K81" s="78">
        <v>332</v>
      </c>
      <c r="L81" s="78">
        <v>759</v>
      </c>
      <c r="M81" s="78">
        <v>5391</v>
      </c>
      <c r="N81" s="78">
        <v>15713</v>
      </c>
      <c r="O81" s="78">
        <v>511</v>
      </c>
      <c r="P81" s="78">
        <v>2790</v>
      </c>
      <c r="Q81" s="78">
        <v>718</v>
      </c>
      <c r="R81" s="78">
        <v>0</v>
      </c>
      <c r="S81" s="65">
        <f t="shared" si="2"/>
        <v>43224</v>
      </c>
      <c r="T81" s="65">
        <v>81750</v>
      </c>
      <c r="U81" s="106"/>
      <c r="V81" s="106"/>
    </row>
    <row r="82" spans="1:22" ht="15.75" thickBot="1" x14ac:dyDescent="0.3">
      <c r="A82" s="16" t="s">
        <v>46</v>
      </c>
      <c r="B82" s="78">
        <v>364</v>
      </c>
      <c r="C82" s="78">
        <v>58</v>
      </c>
      <c r="D82" s="78">
        <v>365</v>
      </c>
      <c r="E82" s="78">
        <v>29</v>
      </c>
      <c r="F82" s="78">
        <v>151</v>
      </c>
      <c r="G82" s="78">
        <v>1040</v>
      </c>
      <c r="H82" s="78">
        <v>1897</v>
      </c>
      <c r="I82" s="78">
        <v>14</v>
      </c>
      <c r="J82" s="78">
        <v>24</v>
      </c>
      <c r="K82" s="78">
        <v>0</v>
      </c>
      <c r="L82" s="78">
        <v>161</v>
      </c>
      <c r="M82" s="78">
        <v>255</v>
      </c>
      <c r="N82" s="78">
        <v>10839</v>
      </c>
      <c r="O82" s="78">
        <v>0</v>
      </c>
      <c r="P82" s="78">
        <v>511</v>
      </c>
      <c r="Q82" s="78">
        <v>140</v>
      </c>
      <c r="R82" s="78">
        <v>0</v>
      </c>
      <c r="S82" s="65">
        <f t="shared" si="2"/>
        <v>15848</v>
      </c>
      <c r="T82" s="65">
        <v>36041</v>
      </c>
      <c r="U82" s="106"/>
      <c r="V82" s="106"/>
    </row>
    <row r="83" spans="1:22" ht="15.75" thickBot="1" x14ac:dyDescent="0.3">
      <c r="A83" s="16" t="s">
        <v>47</v>
      </c>
      <c r="B83" s="78">
        <v>817</v>
      </c>
      <c r="C83" s="78">
        <v>129</v>
      </c>
      <c r="D83" s="78">
        <v>125</v>
      </c>
      <c r="E83" s="78">
        <v>3</v>
      </c>
      <c r="F83" s="78">
        <v>243</v>
      </c>
      <c r="G83" s="78">
        <v>349</v>
      </c>
      <c r="H83" s="78">
        <v>100</v>
      </c>
      <c r="I83" s="78">
        <v>1</v>
      </c>
      <c r="J83" s="78">
        <v>15</v>
      </c>
      <c r="K83" s="78">
        <v>18</v>
      </c>
      <c r="L83" s="78">
        <v>34</v>
      </c>
      <c r="M83" s="78">
        <v>96</v>
      </c>
      <c r="N83" s="78">
        <v>1217</v>
      </c>
      <c r="O83" s="78">
        <v>6</v>
      </c>
      <c r="P83" s="78">
        <v>52</v>
      </c>
      <c r="Q83" s="78">
        <v>74</v>
      </c>
      <c r="R83" s="78">
        <v>0</v>
      </c>
      <c r="S83" s="65">
        <f t="shared" si="2"/>
        <v>3279</v>
      </c>
      <c r="T83" s="65">
        <v>15873</v>
      </c>
      <c r="U83" s="106"/>
      <c r="V83" s="106"/>
    </row>
    <row r="84" spans="1:22" ht="15.75" thickBot="1" x14ac:dyDescent="0.3">
      <c r="A84" s="16" t="s">
        <v>48</v>
      </c>
      <c r="B84" s="78">
        <v>1000</v>
      </c>
      <c r="C84" s="78">
        <v>78</v>
      </c>
      <c r="D84" s="78">
        <v>1016</v>
      </c>
      <c r="E84" s="78">
        <v>15</v>
      </c>
      <c r="F84" s="78">
        <v>396</v>
      </c>
      <c r="G84" s="78">
        <v>586</v>
      </c>
      <c r="H84" s="78">
        <v>553</v>
      </c>
      <c r="I84" s="78">
        <v>3</v>
      </c>
      <c r="J84" s="78">
        <v>18</v>
      </c>
      <c r="K84" s="78">
        <v>0</v>
      </c>
      <c r="L84" s="78">
        <v>206</v>
      </c>
      <c r="M84" s="78">
        <v>271</v>
      </c>
      <c r="N84" s="78">
        <v>20770</v>
      </c>
      <c r="O84" s="78">
        <v>741</v>
      </c>
      <c r="P84" s="78">
        <v>129</v>
      </c>
      <c r="Q84" s="78">
        <v>207</v>
      </c>
      <c r="R84" s="78">
        <v>4</v>
      </c>
      <c r="S84" s="65">
        <f t="shared" si="2"/>
        <v>25993</v>
      </c>
      <c r="T84" s="65">
        <v>32971</v>
      </c>
      <c r="U84" s="106"/>
      <c r="V84" s="106"/>
    </row>
    <row r="85" spans="1:22" ht="15.75" thickBot="1" x14ac:dyDescent="0.3">
      <c r="A85" s="16" t="s">
        <v>49</v>
      </c>
      <c r="B85" s="78">
        <v>73</v>
      </c>
      <c r="C85" s="78">
        <v>41</v>
      </c>
      <c r="D85" s="78">
        <v>107</v>
      </c>
      <c r="E85" s="78">
        <v>0</v>
      </c>
      <c r="F85" s="78">
        <v>12</v>
      </c>
      <c r="G85" s="78">
        <v>730</v>
      </c>
      <c r="H85" s="78">
        <v>11</v>
      </c>
      <c r="I85" s="78">
        <v>0</v>
      </c>
      <c r="J85" s="78">
        <v>0</v>
      </c>
      <c r="K85" s="78">
        <v>0</v>
      </c>
      <c r="L85" s="78">
        <v>14</v>
      </c>
      <c r="M85" s="78">
        <v>33</v>
      </c>
      <c r="N85" s="78">
        <v>1558</v>
      </c>
      <c r="O85" s="78">
        <v>0</v>
      </c>
      <c r="P85" s="78">
        <v>105</v>
      </c>
      <c r="Q85" s="78">
        <v>27</v>
      </c>
      <c r="R85" s="78">
        <v>0</v>
      </c>
      <c r="S85" s="65">
        <f t="shared" si="2"/>
        <v>2711</v>
      </c>
      <c r="T85" s="65">
        <v>2472</v>
      </c>
      <c r="U85" s="106"/>
      <c r="V85" s="106"/>
    </row>
    <row r="86" spans="1:22" ht="15.75" thickBot="1" x14ac:dyDescent="0.3">
      <c r="A86" s="16" t="s">
        <v>50</v>
      </c>
      <c r="B86" s="78">
        <v>0</v>
      </c>
      <c r="C86" s="78">
        <v>0</v>
      </c>
      <c r="D86" s="78">
        <v>0</v>
      </c>
      <c r="E86" s="78">
        <v>0</v>
      </c>
      <c r="F86" s="78">
        <v>6</v>
      </c>
      <c r="G86" s="78">
        <v>7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65">
        <f t="shared" si="2"/>
        <v>13</v>
      </c>
      <c r="T86" s="65">
        <v>4422</v>
      </c>
      <c r="U86" s="106"/>
      <c r="V86" s="106"/>
    </row>
    <row r="87" spans="1:22" ht="15.75" thickBot="1" x14ac:dyDescent="0.3">
      <c r="A87" s="18" t="s">
        <v>51</v>
      </c>
      <c r="B87" s="78">
        <v>10230</v>
      </c>
      <c r="C87" s="78">
        <v>6799</v>
      </c>
      <c r="D87" s="78">
        <v>45659</v>
      </c>
      <c r="E87" s="78">
        <v>365</v>
      </c>
      <c r="F87" s="78">
        <v>12051</v>
      </c>
      <c r="G87" s="78">
        <v>55963</v>
      </c>
      <c r="H87" s="78">
        <v>18907</v>
      </c>
      <c r="I87" s="78">
        <v>5374</v>
      </c>
      <c r="J87" s="78">
        <v>15436</v>
      </c>
      <c r="K87" s="78">
        <v>3625</v>
      </c>
      <c r="L87" s="78">
        <v>17331</v>
      </c>
      <c r="M87" s="78">
        <v>50116</v>
      </c>
      <c r="N87" s="78">
        <v>27017</v>
      </c>
      <c r="O87" s="78">
        <v>108</v>
      </c>
      <c r="P87" s="78">
        <v>22379</v>
      </c>
      <c r="Q87" s="78">
        <v>16947</v>
      </c>
      <c r="R87" s="78">
        <v>31</v>
      </c>
      <c r="S87" s="65">
        <f t="shared" si="2"/>
        <v>308338</v>
      </c>
      <c r="T87" s="65">
        <v>241392</v>
      </c>
      <c r="U87" s="106"/>
      <c r="V87" s="106"/>
    </row>
    <row r="88" spans="1:22" ht="15.75" thickBot="1" x14ac:dyDescent="0.3">
      <c r="A88" s="20" t="s">
        <v>52</v>
      </c>
      <c r="B88" s="65">
        <f>+SUM(B72:B87)</f>
        <v>18858</v>
      </c>
      <c r="C88" s="65">
        <f t="shared" ref="C88:R88" si="3">+SUM(C72:C87)</f>
        <v>7946</v>
      </c>
      <c r="D88" s="65">
        <f t="shared" si="3"/>
        <v>59541</v>
      </c>
      <c r="E88" s="65">
        <f t="shared" si="3"/>
        <v>615</v>
      </c>
      <c r="F88" s="65">
        <f t="shared" si="3"/>
        <v>15957</v>
      </c>
      <c r="G88" s="65">
        <f t="shared" si="3"/>
        <v>64094</v>
      </c>
      <c r="H88" s="65">
        <f t="shared" si="3"/>
        <v>26466</v>
      </c>
      <c r="I88" s="65">
        <f t="shared" si="3"/>
        <v>5498</v>
      </c>
      <c r="J88" s="65">
        <f t="shared" si="3"/>
        <v>19842</v>
      </c>
      <c r="K88" s="65">
        <f t="shared" si="3"/>
        <v>4220</v>
      </c>
      <c r="L88" s="65">
        <f t="shared" si="3"/>
        <v>19311</v>
      </c>
      <c r="M88" s="65">
        <f t="shared" si="3"/>
        <v>60034</v>
      </c>
      <c r="N88" s="65">
        <f t="shared" si="3"/>
        <v>86195</v>
      </c>
      <c r="O88" s="65">
        <f t="shared" si="3"/>
        <v>1582</v>
      </c>
      <c r="P88" s="65">
        <f t="shared" si="3"/>
        <v>43956</v>
      </c>
      <c r="Q88" s="65">
        <f t="shared" si="3"/>
        <v>20928</v>
      </c>
      <c r="R88" s="65">
        <f t="shared" si="3"/>
        <v>35</v>
      </c>
      <c r="S88" s="65">
        <f>SUM(S72:S87)</f>
        <v>455078</v>
      </c>
      <c r="T88" s="65">
        <f>SUM(T72:T87)</f>
        <v>662914</v>
      </c>
      <c r="U88" s="106"/>
      <c r="V88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9.5" thickBot="1" x14ac:dyDescent="0.35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ht="15.75" thickBot="1" x14ac:dyDescent="0.3">
      <c r="A94" s="14" t="s">
        <v>36</v>
      </c>
      <c r="B94" s="36">
        <f t="shared" ref="B94:R109" si="4">+B6+B28+B50+B72</f>
        <v>1300.1267543581416</v>
      </c>
      <c r="C94" s="36">
        <f t="shared" si="4"/>
        <v>290.12511246949464</v>
      </c>
      <c r="D94" s="36">
        <f t="shared" si="4"/>
        <v>1157.5730951029111</v>
      </c>
      <c r="E94" s="36">
        <f t="shared" si="4"/>
        <v>2982.0381422045057</v>
      </c>
      <c r="F94" s="36">
        <f t="shared" si="4"/>
        <v>290.51355538079554</v>
      </c>
      <c r="G94" s="36">
        <f t="shared" si="4"/>
        <v>3635.5395140391311</v>
      </c>
      <c r="H94" s="36">
        <f t="shared" si="4"/>
        <v>5243.7347700371465</v>
      </c>
      <c r="I94" s="36">
        <f t="shared" si="4"/>
        <v>2300.8373400793853</v>
      </c>
      <c r="J94" s="36">
        <f t="shared" si="4"/>
        <v>2448.2954612997523</v>
      </c>
      <c r="K94" s="36">
        <f t="shared" si="4"/>
        <v>853.06858969228006</v>
      </c>
      <c r="L94" s="36">
        <f t="shared" si="4"/>
        <v>3588.309930375146</v>
      </c>
      <c r="M94" s="36">
        <f t="shared" si="4"/>
        <v>13310.379362600739</v>
      </c>
      <c r="N94" s="36">
        <f t="shared" si="4"/>
        <v>4884.5426028385791</v>
      </c>
      <c r="O94" s="36">
        <f t="shared" si="4"/>
        <v>1130.0673827316248</v>
      </c>
      <c r="P94" s="36">
        <f t="shared" si="4"/>
        <v>17963.871789873618</v>
      </c>
      <c r="Q94" s="36">
        <f t="shared" si="4"/>
        <v>850.09295730660529</v>
      </c>
      <c r="R94" s="36">
        <f t="shared" si="4"/>
        <v>0.88363961014805448</v>
      </c>
      <c r="S94" s="19">
        <f>+SUM(B94:R94)</f>
        <v>62230</v>
      </c>
      <c r="T94" s="19">
        <f t="shared" ref="T94:T101" si="5">+T6+T28+T50+T72</f>
        <v>22382</v>
      </c>
    </row>
    <row r="95" spans="1:22" ht="15.75" thickBot="1" x14ac:dyDescent="0.3">
      <c r="A95" s="16" t="s">
        <v>37</v>
      </c>
      <c r="B95" s="36">
        <f t="shared" si="4"/>
        <v>168.30675692008003</v>
      </c>
      <c r="C95" s="36">
        <f t="shared" si="4"/>
        <v>261.40556809952818</v>
      </c>
      <c r="D95" s="36">
        <f t="shared" si="4"/>
        <v>5451.3747965364946</v>
      </c>
      <c r="E95" s="36">
        <f t="shared" si="4"/>
        <v>4529.4529221980183</v>
      </c>
      <c r="F95" s="36">
        <f t="shared" si="4"/>
        <v>797.0946419035522</v>
      </c>
      <c r="G95" s="36">
        <f t="shared" si="4"/>
        <v>6752.6995194113424</v>
      </c>
      <c r="H95" s="36">
        <f t="shared" si="4"/>
        <v>10058.106858404004</v>
      </c>
      <c r="I95" s="36">
        <f t="shared" si="4"/>
        <v>3839.0021735916475</v>
      </c>
      <c r="J95" s="36">
        <f t="shared" si="4"/>
        <v>4885.1273438663975</v>
      </c>
      <c r="K95" s="36">
        <f t="shared" si="4"/>
        <v>1709.6516285522132</v>
      </c>
      <c r="L95" s="36">
        <f t="shared" si="4"/>
        <v>7532.6215771302323</v>
      </c>
      <c r="M95" s="36">
        <f t="shared" si="4"/>
        <v>17826.091311896613</v>
      </c>
      <c r="N95" s="36">
        <f t="shared" si="4"/>
        <v>7133.7964369503798</v>
      </c>
      <c r="O95" s="36">
        <f t="shared" si="4"/>
        <v>1738.990539550749</v>
      </c>
      <c r="P95" s="36">
        <f t="shared" si="4"/>
        <v>5199.7810511440202</v>
      </c>
      <c r="Q95" s="36">
        <f t="shared" si="4"/>
        <v>1152.4968738447296</v>
      </c>
      <c r="R95" s="36">
        <f t="shared" si="4"/>
        <v>52</v>
      </c>
      <c r="S95" s="19">
        <f t="shared" ref="S95:S109" si="6">+SUM(B95:R95)</f>
        <v>79088.000000000015</v>
      </c>
      <c r="T95" s="19">
        <f t="shared" si="5"/>
        <v>25788</v>
      </c>
    </row>
    <row r="96" spans="1:22" ht="15.75" thickBot="1" x14ac:dyDescent="0.3">
      <c r="A96" s="16" t="s">
        <v>38</v>
      </c>
      <c r="B96" s="36">
        <f t="shared" si="4"/>
        <v>394.4205656340053</v>
      </c>
      <c r="C96" s="36">
        <f t="shared" si="4"/>
        <v>144.18428134701122</v>
      </c>
      <c r="D96" s="36">
        <f t="shared" si="4"/>
        <v>17052.3297723213</v>
      </c>
      <c r="E96" s="36">
        <f t="shared" si="4"/>
        <v>11681.052429501076</v>
      </c>
      <c r="F96" s="36">
        <f t="shared" si="4"/>
        <v>1750.2506945207242</v>
      </c>
      <c r="G96" s="36">
        <f t="shared" si="4"/>
        <v>16651.992178667737</v>
      </c>
      <c r="H96" s="36">
        <f t="shared" si="4"/>
        <v>18887.571451575128</v>
      </c>
      <c r="I96" s="36">
        <f t="shared" si="4"/>
        <v>6715.1825548778988</v>
      </c>
      <c r="J96" s="36">
        <f t="shared" si="4"/>
        <v>10246.21510142001</v>
      </c>
      <c r="K96" s="36">
        <f t="shared" si="4"/>
        <v>4215.3973381236847</v>
      </c>
      <c r="L96" s="36">
        <f t="shared" si="4"/>
        <v>27257.164098001092</v>
      </c>
      <c r="M96" s="36">
        <f t="shared" si="4"/>
        <v>23931.872456837042</v>
      </c>
      <c r="N96" s="36">
        <f t="shared" si="4"/>
        <v>10494.811363319941</v>
      </c>
      <c r="O96" s="36">
        <f t="shared" si="4"/>
        <v>3004.8758416146602</v>
      </c>
      <c r="P96" s="36">
        <f t="shared" si="4"/>
        <v>12000.49970485132</v>
      </c>
      <c r="Q96" s="36">
        <f t="shared" si="4"/>
        <v>1626.8217273608966</v>
      </c>
      <c r="R96" s="36">
        <f t="shared" si="4"/>
        <v>15.358440026484798</v>
      </c>
      <c r="S96" s="19">
        <f t="shared" si="6"/>
        <v>166070.00000000006</v>
      </c>
      <c r="T96" s="19">
        <f t="shared" si="5"/>
        <v>36747</v>
      </c>
    </row>
    <row r="97" spans="1:20" ht="15.75" thickBot="1" x14ac:dyDescent="0.3">
      <c r="A97" s="16" t="s">
        <v>39</v>
      </c>
      <c r="B97" s="36">
        <f t="shared" si="4"/>
        <v>3600.4654328089432</v>
      </c>
      <c r="C97" s="36">
        <f t="shared" si="4"/>
        <v>205.32471523505865</v>
      </c>
      <c r="D97" s="36">
        <f t="shared" si="4"/>
        <v>8681.4561133751631</v>
      </c>
      <c r="E97" s="36">
        <f t="shared" si="4"/>
        <v>2870.1728915572694</v>
      </c>
      <c r="F97" s="36">
        <f t="shared" si="4"/>
        <v>627.04983604632639</v>
      </c>
      <c r="G97" s="36">
        <f t="shared" si="4"/>
        <v>6282.8681083147312</v>
      </c>
      <c r="H97" s="36">
        <f t="shared" si="4"/>
        <v>7028.8543436479695</v>
      </c>
      <c r="I97" s="36">
        <f t="shared" si="4"/>
        <v>2147.3317080320039</v>
      </c>
      <c r="J97" s="36">
        <f t="shared" si="4"/>
        <v>4275.9795382332695</v>
      </c>
      <c r="K97" s="36">
        <f t="shared" si="4"/>
        <v>1390.7965194221388</v>
      </c>
      <c r="L97" s="36">
        <f t="shared" si="4"/>
        <v>8709.3102438289316</v>
      </c>
      <c r="M97" s="36">
        <f t="shared" si="4"/>
        <v>14850.722501726701</v>
      </c>
      <c r="N97" s="36">
        <f t="shared" si="4"/>
        <v>3088.1416591442057</v>
      </c>
      <c r="O97" s="36">
        <f t="shared" si="4"/>
        <v>1377.9323563406842</v>
      </c>
      <c r="P97" s="36">
        <f t="shared" si="4"/>
        <v>4841.6331950227022</v>
      </c>
      <c r="Q97" s="36">
        <f t="shared" si="4"/>
        <v>487.18889751234093</v>
      </c>
      <c r="R97" s="36">
        <f t="shared" si="4"/>
        <v>3.7719397515695312</v>
      </c>
      <c r="S97" s="19">
        <f t="shared" si="6"/>
        <v>70469.000000000029</v>
      </c>
      <c r="T97" s="19">
        <f t="shared" si="5"/>
        <v>22645</v>
      </c>
    </row>
    <row r="98" spans="1:20" ht="15.75" thickBot="1" x14ac:dyDescent="0.3">
      <c r="A98" s="16" t="s">
        <v>40</v>
      </c>
      <c r="B98" s="36">
        <f t="shared" si="4"/>
        <v>9726.7528194135029</v>
      </c>
      <c r="C98" s="36">
        <f t="shared" si="4"/>
        <v>771.50364429813123</v>
      </c>
      <c r="D98" s="36">
        <f t="shared" si="4"/>
        <v>8646.6887330102327</v>
      </c>
      <c r="E98" s="36">
        <f t="shared" si="4"/>
        <v>6453.2982914283421</v>
      </c>
      <c r="F98" s="36">
        <f t="shared" si="4"/>
        <v>736.33398220652907</v>
      </c>
      <c r="G98" s="36">
        <f t="shared" si="4"/>
        <v>17255.93287940538</v>
      </c>
      <c r="H98" s="36">
        <f t="shared" si="4"/>
        <v>17718.969349981129</v>
      </c>
      <c r="I98" s="36">
        <f t="shared" si="4"/>
        <v>7134.5777603628039</v>
      </c>
      <c r="J98" s="36">
        <f t="shared" si="4"/>
        <v>6398.8210337924493</v>
      </c>
      <c r="K98" s="36">
        <f t="shared" si="4"/>
        <v>3312.567278688653</v>
      </c>
      <c r="L98" s="36">
        <f t="shared" si="4"/>
        <v>15893.097767357476</v>
      </c>
      <c r="M98" s="36">
        <f t="shared" si="4"/>
        <v>25248.50029004192</v>
      </c>
      <c r="N98" s="36">
        <f t="shared" si="4"/>
        <v>16431.149234667468</v>
      </c>
      <c r="O98" s="36">
        <f t="shared" si="4"/>
        <v>10285.445705612148</v>
      </c>
      <c r="P98" s="36">
        <f t="shared" si="4"/>
        <v>7727.3499711774748</v>
      </c>
      <c r="Q98" s="36">
        <f t="shared" si="4"/>
        <v>1969.1314256439882</v>
      </c>
      <c r="R98" s="36">
        <f t="shared" si="4"/>
        <v>102.87983291236171</v>
      </c>
      <c r="S98" s="19">
        <f t="shared" si="6"/>
        <v>155813</v>
      </c>
      <c r="T98" s="19">
        <f t="shared" si="5"/>
        <v>66265</v>
      </c>
    </row>
    <row r="99" spans="1:20" ht="15.75" thickBot="1" x14ac:dyDescent="0.3">
      <c r="A99" s="16" t="s">
        <v>41</v>
      </c>
      <c r="B99" s="36">
        <f t="shared" si="4"/>
        <v>19992.11493115795</v>
      </c>
      <c r="C99" s="36">
        <f t="shared" si="4"/>
        <v>745.1153793838065</v>
      </c>
      <c r="D99" s="36">
        <f t="shared" si="4"/>
        <v>8477.1013596659432</v>
      </c>
      <c r="E99" s="36">
        <f t="shared" si="4"/>
        <v>23277.05003601444</v>
      </c>
      <c r="F99" s="36">
        <f t="shared" si="4"/>
        <v>4398.6784754954824</v>
      </c>
      <c r="G99" s="36">
        <f t="shared" si="4"/>
        <v>41231.703864891904</v>
      </c>
      <c r="H99" s="36">
        <f t="shared" si="4"/>
        <v>48830.288354049619</v>
      </c>
      <c r="I99" s="36">
        <f t="shared" si="4"/>
        <v>15905.885955793863</v>
      </c>
      <c r="J99" s="36">
        <f t="shared" si="4"/>
        <v>30741.673912547089</v>
      </c>
      <c r="K99" s="36">
        <f t="shared" si="4"/>
        <v>10017.470289233654</v>
      </c>
      <c r="L99" s="36">
        <f t="shared" si="4"/>
        <v>44091.95936307701</v>
      </c>
      <c r="M99" s="36">
        <f t="shared" si="4"/>
        <v>78263.378415053026</v>
      </c>
      <c r="N99" s="36">
        <f t="shared" si="4"/>
        <v>37794.932964345324</v>
      </c>
      <c r="O99" s="36">
        <f t="shared" si="4"/>
        <v>12581.651052451807</v>
      </c>
      <c r="P99" s="36">
        <f t="shared" si="4"/>
        <v>27236.595790356503</v>
      </c>
      <c r="Q99" s="36">
        <f t="shared" si="4"/>
        <v>4272.1651683540395</v>
      </c>
      <c r="R99" s="36">
        <f t="shared" si="4"/>
        <v>50.234688128563874</v>
      </c>
      <c r="S99" s="19">
        <f t="shared" si="6"/>
        <v>407908.00000000006</v>
      </c>
      <c r="T99" s="19">
        <f t="shared" si="5"/>
        <v>184056</v>
      </c>
    </row>
    <row r="100" spans="1:20" ht="15.75" thickBot="1" x14ac:dyDescent="0.3">
      <c r="A100" s="16" t="s">
        <v>42</v>
      </c>
      <c r="B100" s="36">
        <f t="shared" si="4"/>
        <v>34730.021645468965</v>
      </c>
      <c r="C100" s="36">
        <f t="shared" si="4"/>
        <v>606.29371649456448</v>
      </c>
      <c r="D100" s="36">
        <f t="shared" si="4"/>
        <v>5187.6501788493661</v>
      </c>
      <c r="E100" s="36">
        <f t="shared" si="4"/>
        <v>19229.701999819576</v>
      </c>
      <c r="F100" s="36">
        <f t="shared" si="4"/>
        <v>1078.917788137361</v>
      </c>
      <c r="G100" s="36">
        <f t="shared" si="4"/>
        <v>18368.676897051853</v>
      </c>
      <c r="H100" s="36">
        <f t="shared" si="4"/>
        <v>28086.319954096631</v>
      </c>
      <c r="I100" s="36">
        <f t="shared" si="4"/>
        <v>4375.7902297585861</v>
      </c>
      <c r="J100" s="36">
        <f t="shared" si="4"/>
        <v>7192.8360789684057</v>
      </c>
      <c r="K100" s="36">
        <f t="shared" si="4"/>
        <v>4598.1102454491429</v>
      </c>
      <c r="L100" s="36">
        <f t="shared" si="4"/>
        <v>21104.670521294152</v>
      </c>
      <c r="M100" s="36">
        <f t="shared" si="4"/>
        <v>35105.226781545905</v>
      </c>
      <c r="N100" s="36">
        <f t="shared" si="4"/>
        <v>17650.68129973816</v>
      </c>
      <c r="O100" s="36">
        <f t="shared" si="4"/>
        <v>5591.7852966300989</v>
      </c>
      <c r="P100" s="36">
        <f t="shared" si="4"/>
        <v>14800.581674193745</v>
      </c>
      <c r="Q100" s="36">
        <f t="shared" si="4"/>
        <v>667.09254628982399</v>
      </c>
      <c r="R100" s="36">
        <f t="shared" si="4"/>
        <v>4.6431462136809412</v>
      </c>
      <c r="S100" s="19">
        <f t="shared" si="6"/>
        <v>218378.99999999997</v>
      </c>
      <c r="T100" s="19">
        <f t="shared" si="5"/>
        <v>83440</v>
      </c>
    </row>
    <row r="101" spans="1:20" ht="15.75" thickBot="1" x14ac:dyDescent="0.3">
      <c r="A101" s="16" t="s">
        <v>43</v>
      </c>
      <c r="B101" s="36">
        <f t="shared" si="4"/>
        <v>37431.038593684578</v>
      </c>
      <c r="C101" s="36">
        <f t="shared" si="4"/>
        <v>222.38133575303871</v>
      </c>
      <c r="D101" s="36">
        <f t="shared" si="4"/>
        <v>1775.586330075505</v>
      </c>
      <c r="E101" s="36">
        <f t="shared" si="4"/>
        <v>17819.923728486905</v>
      </c>
      <c r="F101" s="36">
        <f t="shared" si="4"/>
        <v>1466.6791333976357</v>
      </c>
      <c r="G101" s="36">
        <f t="shared" si="4"/>
        <v>19224.475331110662</v>
      </c>
      <c r="H101" s="36">
        <f t="shared" si="4"/>
        <v>24484.541104583193</v>
      </c>
      <c r="I101" s="36">
        <f t="shared" si="4"/>
        <v>3390.0970682901716</v>
      </c>
      <c r="J101" s="36">
        <f t="shared" si="4"/>
        <v>9068.0858177574919</v>
      </c>
      <c r="K101" s="36">
        <f t="shared" si="4"/>
        <v>3404.8710374726388</v>
      </c>
      <c r="L101" s="36">
        <f t="shared" si="4"/>
        <v>15246.021598692785</v>
      </c>
      <c r="M101" s="36">
        <f t="shared" si="4"/>
        <v>37200.979315114899</v>
      </c>
      <c r="N101" s="36">
        <f t="shared" si="4"/>
        <v>13235.202462363191</v>
      </c>
      <c r="O101" s="36">
        <f t="shared" si="4"/>
        <v>2854.2640902535832</v>
      </c>
      <c r="P101" s="36">
        <f t="shared" si="4"/>
        <v>10652.729602033947</v>
      </c>
      <c r="Q101" s="36">
        <f t="shared" si="4"/>
        <v>2038.5598230124895</v>
      </c>
      <c r="R101" s="36">
        <f t="shared" si="4"/>
        <v>4.5636279173104706</v>
      </c>
      <c r="S101" s="19">
        <f t="shared" si="6"/>
        <v>199520.00000000009</v>
      </c>
      <c r="T101" s="19">
        <f t="shared" si="5"/>
        <v>96050</v>
      </c>
    </row>
    <row r="102" spans="1:20" ht="15.75" thickBot="1" x14ac:dyDescent="0.3">
      <c r="A102" s="16" t="s">
        <v>44</v>
      </c>
      <c r="B102" s="36">
        <f>+B14+B36+B58+B80</f>
        <v>12494.550370678331</v>
      </c>
      <c r="C102" s="36">
        <f t="shared" si="4"/>
        <v>58.004453218124922</v>
      </c>
      <c r="D102" s="36">
        <f t="shared" si="4"/>
        <v>288.74972104877793</v>
      </c>
      <c r="E102" s="36">
        <f t="shared" si="4"/>
        <v>6362.044862014016</v>
      </c>
      <c r="F102" s="36">
        <f t="shared" si="4"/>
        <v>441.53223516511434</v>
      </c>
      <c r="G102" s="36">
        <f t="shared" si="4"/>
        <v>7372.2757830394576</v>
      </c>
      <c r="H102" s="36">
        <f t="shared" si="4"/>
        <v>11960.860309237292</v>
      </c>
      <c r="I102" s="36">
        <f t="shared" si="4"/>
        <v>3269.8732163645027</v>
      </c>
      <c r="J102" s="36">
        <f t="shared" si="4"/>
        <v>3477.357873091586</v>
      </c>
      <c r="K102" s="36">
        <f t="shared" si="4"/>
        <v>2250.2529697222139</v>
      </c>
      <c r="L102" s="36">
        <f t="shared" si="4"/>
        <v>7886.867640281549</v>
      </c>
      <c r="M102" s="36">
        <f t="shared" si="4"/>
        <v>42879.104449467544</v>
      </c>
      <c r="N102" s="36">
        <f t="shared" si="4"/>
        <v>13129.736917768825</v>
      </c>
      <c r="O102" s="36">
        <f t="shared" si="4"/>
        <v>3589.8573124804602</v>
      </c>
      <c r="P102" s="36">
        <f t="shared" si="4"/>
        <v>5564.5077586639327</v>
      </c>
      <c r="Q102" s="36">
        <f t="shared" si="4"/>
        <v>191.42412775827117</v>
      </c>
      <c r="R102" s="36">
        <f t="shared" si="4"/>
        <v>0</v>
      </c>
      <c r="S102" s="19">
        <f t="shared" ref="S102:T109" si="7">+S14+S36+S58+S80</f>
        <v>121217</v>
      </c>
      <c r="T102" s="19">
        <f t="shared" si="7"/>
        <v>21398</v>
      </c>
    </row>
    <row r="103" spans="1:20" ht="15.75" thickBot="1" x14ac:dyDescent="0.3">
      <c r="A103" s="16" t="s">
        <v>45</v>
      </c>
      <c r="B103" s="36">
        <f t="shared" si="4"/>
        <v>21822.363375901063</v>
      </c>
      <c r="C103" s="36">
        <f t="shared" si="4"/>
        <v>2943.4050247188084</v>
      </c>
      <c r="D103" s="36">
        <f t="shared" si="4"/>
        <v>8274.0080331898462</v>
      </c>
      <c r="E103" s="36">
        <f t="shared" si="4"/>
        <v>32367.909816965577</v>
      </c>
      <c r="F103" s="36">
        <f t="shared" si="4"/>
        <v>3736.9553918361594</v>
      </c>
      <c r="G103" s="36">
        <f t="shared" si="4"/>
        <v>45449.227669204221</v>
      </c>
      <c r="H103" s="36">
        <f t="shared" si="4"/>
        <v>40030.626671628983</v>
      </c>
      <c r="I103" s="36">
        <f t="shared" si="4"/>
        <v>7188.3503501655978</v>
      </c>
      <c r="J103" s="36">
        <f t="shared" si="4"/>
        <v>24054.871027826663</v>
      </c>
      <c r="K103" s="36">
        <f t="shared" si="4"/>
        <v>8565.743564090908</v>
      </c>
      <c r="L103" s="36">
        <f t="shared" si="4"/>
        <v>37786.446666691816</v>
      </c>
      <c r="M103" s="36">
        <f t="shared" si="4"/>
        <v>60568.087605077053</v>
      </c>
      <c r="N103" s="36">
        <f t="shared" si="4"/>
        <v>49201.939668838808</v>
      </c>
      <c r="O103" s="36">
        <f t="shared" si="4"/>
        <v>15140.27074404214</v>
      </c>
      <c r="P103" s="36">
        <f t="shared" si="4"/>
        <v>28248.780328844805</v>
      </c>
      <c r="Q103" s="36">
        <f t="shared" si="4"/>
        <v>1133.9423671232746</v>
      </c>
      <c r="R103" s="36">
        <f t="shared" si="4"/>
        <v>12.07169385423534</v>
      </c>
      <c r="S103" s="19">
        <f t="shared" si="6"/>
        <v>386524.99999999994</v>
      </c>
      <c r="T103" s="19">
        <f t="shared" si="7"/>
        <v>165055</v>
      </c>
    </row>
    <row r="104" spans="1:20" ht="15.75" thickBot="1" x14ac:dyDescent="0.3">
      <c r="A104" s="16" t="s">
        <v>46</v>
      </c>
      <c r="B104" s="36">
        <f t="shared" si="4"/>
        <v>10161.23817199734</v>
      </c>
      <c r="C104" s="36">
        <f t="shared" si="4"/>
        <v>702.38301215311947</v>
      </c>
      <c r="D104" s="36">
        <f t="shared" si="4"/>
        <v>1272.8819572068198</v>
      </c>
      <c r="E104" s="36">
        <f t="shared" si="4"/>
        <v>20660.993557057918</v>
      </c>
      <c r="F104" s="36">
        <f t="shared" si="4"/>
        <v>1120.5005121065014</v>
      </c>
      <c r="G104" s="36">
        <f t="shared" si="4"/>
        <v>17867.797781815694</v>
      </c>
      <c r="H104" s="36">
        <f t="shared" si="4"/>
        <v>22777.684397361496</v>
      </c>
      <c r="I104" s="36">
        <f t="shared" si="4"/>
        <v>5100.47402483941</v>
      </c>
      <c r="J104" s="36">
        <f t="shared" si="4"/>
        <v>7790.2441432351179</v>
      </c>
      <c r="K104" s="36">
        <f t="shared" si="4"/>
        <v>3317.3619974847043</v>
      </c>
      <c r="L104" s="36">
        <f t="shared" si="4"/>
        <v>11420.484889232366</v>
      </c>
      <c r="M104" s="36">
        <f t="shared" si="4"/>
        <v>45507.505144201321</v>
      </c>
      <c r="N104" s="36">
        <f t="shared" si="4"/>
        <v>35024.800695608457</v>
      </c>
      <c r="O104" s="36">
        <f t="shared" si="4"/>
        <v>5460.177885701145</v>
      </c>
      <c r="P104" s="36">
        <f t="shared" si="4"/>
        <v>7600.8019981477146</v>
      </c>
      <c r="Q104" s="36">
        <f t="shared" si="4"/>
        <v>487.87478288134668</v>
      </c>
      <c r="R104" s="36">
        <f t="shared" si="4"/>
        <v>11.795048969536742</v>
      </c>
      <c r="S104" s="19">
        <f t="shared" si="6"/>
        <v>196285</v>
      </c>
      <c r="T104" s="19">
        <f t="shared" si="7"/>
        <v>84595</v>
      </c>
    </row>
    <row r="105" spans="1:20" ht="15.75" thickBot="1" x14ac:dyDescent="0.3">
      <c r="A105" s="16" t="s">
        <v>47</v>
      </c>
      <c r="B105" s="36">
        <f t="shared" si="4"/>
        <v>8167.3447290313479</v>
      </c>
      <c r="C105" s="36">
        <f t="shared" si="4"/>
        <v>852.79436944225233</v>
      </c>
      <c r="D105" s="36">
        <f t="shared" si="4"/>
        <v>316.05523451604984</v>
      </c>
      <c r="E105" s="36">
        <f t="shared" si="4"/>
        <v>7626.4804125838164</v>
      </c>
      <c r="F105" s="36">
        <f t="shared" si="4"/>
        <v>593.86795318792156</v>
      </c>
      <c r="G105" s="36">
        <f t="shared" si="4"/>
        <v>5865.3421388579427</v>
      </c>
      <c r="H105" s="36">
        <f t="shared" si="4"/>
        <v>9688.4601774341063</v>
      </c>
      <c r="I105" s="36">
        <f t="shared" si="4"/>
        <v>2694.7968185824293</v>
      </c>
      <c r="J105" s="36">
        <f t="shared" si="4"/>
        <v>4286.8529574151162</v>
      </c>
      <c r="K105" s="36">
        <f t="shared" si="4"/>
        <v>1590.4624268152402</v>
      </c>
      <c r="L105" s="36">
        <f t="shared" si="4"/>
        <v>5791.3377831067146</v>
      </c>
      <c r="M105" s="36">
        <f t="shared" si="4"/>
        <v>19287.403787723539</v>
      </c>
      <c r="N105" s="36">
        <f t="shared" si="4"/>
        <v>8874.2343737995252</v>
      </c>
      <c r="O105" s="36">
        <f t="shared" si="4"/>
        <v>3219.2002598845356</v>
      </c>
      <c r="P105" s="36">
        <f t="shared" si="4"/>
        <v>3818.5316820426356</v>
      </c>
      <c r="Q105" s="36">
        <f t="shared" si="4"/>
        <v>143.15780690436014</v>
      </c>
      <c r="R105" s="36">
        <f t="shared" si="4"/>
        <v>4.6770886724756542</v>
      </c>
      <c r="S105" s="19">
        <f t="shared" si="6"/>
        <v>82820.999999999985</v>
      </c>
      <c r="T105" s="19">
        <f t="shared" si="7"/>
        <v>40251</v>
      </c>
    </row>
    <row r="106" spans="1:20" ht="15.75" thickBot="1" x14ac:dyDescent="0.3">
      <c r="A106" s="16" t="s">
        <v>48</v>
      </c>
      <c r="B106" s="36">
        <f t="shared" si="4"/>
        <v>11913.634988853966</v>
      </c>
      <c r="C106" s="36">
        <f t="shared" si="4"/>
        <v>18267.917926498652</v>
      </c>
      <c r="D106" s="36">
        <f t="shared" si="4"/>
        <v>1510.5079536184996</v>
      </c>
      <c r="E106" s="36">
        <f t="shared" si="4"/>
        <v>18733.230605264729</v>
      </c>
      <c r="F106" s="36">
        <f t="shared" si="4"/>
        <v>1597.2389712002464</v>
      </c>
      <c r="G106" s="36">
        <f t="shared" si="4"/>
        <v>13607.628279149158</v>
      </c>
      <c r="H106" s="36">
        <f t="shared" si="4"/>
        <v>29597.328357439739</v>
      </c>
      <c r="I106" s="36">
        <f t="shared" si="4"/>
        <v>5475.7747399473383</v>
      </c>
      <c r="J106" s="36">
        <f t="shared" si="4"/>
        <v>13044.600511826535</v>
      </c>
      <c r="K106" s="36">
        <f t="shared" si="4"/>
        <v>5474.0575092435211</v>
      </c>
      <c r="L106" s="36">
        <f t="shared" si="4"/>
        <v>19423.535858620071</v>
      </c>
      <c r="M106" s="36">
        <f t="shared" si="4"/>
        <v>39633.354231518955</v>
      </c>
      <c r="N106" s="36">
        <f t="shared" si="4"/>
        <v>39833.946127869276</v>
      </c>
      <c r="O106" s="36">
        <f t="shared" si="4"/>
        <v>8221.7184883092177</v>
      </c>
      <c r="P106" s="36">
        <f t="shared" si="4"/>
        <v>9302.504910201882</v>
      </c>
      <c r="Q106" s="36">
        <f t="shared" si="4"/>
        <v>368.08846149757852</v>
      </c>
      <c r="R106" s="36">
        <f t="shared" si="4"/>
        <v>19.932078940631619</v>
      </c>
      <c r="S106" s="19">
        <f t="shared" si="6"/>
        <v>236024.99999999997</v>
      </c>
      <c r="T106" s="19">
        <f t="shared" si="7"/>
        <v>71999</v>
      </c>
    </row>
    <row r="107" spans="1:20" ht="15.75" thickBot="1" x14ac:dyDescent="0.3">
      <c r="A107" s="16" t="s">
        <v>49</v>
      </c>
      <c r="B107" s="36">
        <f t="shared" si="4"/>
        <v>688.33372602543216</v>
      </c>
      <c r="C107" s="36">
        <f t="shared" si="4"/>
        <v>1048.301505382</v>
      </c>
      <c r="D107" s="36">
        <f t="shared" si="4"/>
        <v>206.8928304212977</v>
      </c>
      <c r="E107" s="36">
        <f t="shared" si="4"/>
        <v>626.08967918508506</v>
      </c>
      <c r="F107" s="36">
        <f t="shared" si="4"/>
        <v>248.79863828085732</v>
      </c>
      <c r="G107" s="36">
        <f t="shared" si="4"/>
        <v>1766.7526389228633</v>
      </c>
      <c r="H107" s="36">
        <f t="shared" si="4"/>
        <v>2556.1255566536238</v>
      </c>
      <c r="I107" s="36">
        <f t="shared" si="4"/>
        <v>302.05562143210295</v>
      </c>
      <c r="J107" s="36">
        <f t="shared" si="4"/>
        <v>898.35002597834796</v>
      </c>
      <c r="K107" s="36">
        <f t="shared" si="4"/>
        <v>377.57993778923083</v>
      </c>
      <c r="L107" s="36">
        <f t="shared" si="4"/>
        <v>1368.0960706393114</v>
      </c>
      <c r="M107" s="36">
        <f t="shared" si="4"/>
        <v>9323.0346568503082</v>
      </c>
      <c r="N107" s="36">
        <f t="shared" si="4"/>
        <v>3376.912545307554</v>
      </c>
      <c r="O107" s="36">
        <f t="shared" si="4"/>
        <v>639.72767602786564</v>
      </c>
      <c r="P107" s="36">
        <f t="shared" si="4"/>
        <v>1273.0891506067803</v>
      </c>
      <c r="Q107" s="36">
        <f t="shared" si="4"/>
        <v>30.85974049733932</v>
      </c>
      <c r="R107" s="36">
        <f t="shared" si="4"/>
        <v>15</v>
      </c>
      <c r="S107" s="19">
        <f t="shared" si="6"/>
        <v>24746</v>
      </c>
      <c r="T107" s="19">
        <f t="shared" si="7"/>
        <v>6217</v>
      </c>
    </row>
    <row r="108" spans="1:20" ht="15.75" thickBot="1" x14ac:dyDescent="0.3">
      <c r="A108" s="16" t="s">
        <v>50</v>
      </c>
      <c r="B108" s="36">
        <f t="shared" si="4"/>
        <v>968.19086646326332</v>
      </c>
      <c r="C108" s="36">
        <f t="shared" si="4"/>
        <v>1905.1995341719387</v>
      </c>
      <c r="D108" s="36">
        <f t="shared" si="4"/>
        <v>1466.952720758859</v>
      </c>
      <c r="E108" s="36">
        <f t="shared" si="4"/>
        <v>5357.9129734941325</v>
      </c>
      <c r="F108" s="36">
        <f t="shared" si="4"/>
        <v>319.36017420008488</v>
      </c>
      <c r="G108" s="36">
        <f t="shared" si="4"/>
        <v>4417.7928266708186</v>
      </c>
      <c r="H108" s="36">
        <f t="shared" si="4"/>
        <v>7447.3486597109668</v>
      </c>
      <c r="I108" s="36">
        <f t="shared" si="4"/>
        <v>3185.0697256939829</v>
      </c>
      <c r="J108" s="36">
        <f t="shared" si="4"/>
        <v>4273.2799625684174</v>
      </c>
      <c r="K108" s="36">
        <f t="shared" si="4"/>
        <v>1181.6040499933672</v>
      </c>
      <c r="L108" s="36">
        <f t="shared" si="4"/>
        <v>7616.7131120121339</v>
      </c>
      <c r="M108" s="36">
        <f t="shared" si="4"/>
        <v>8047.0610055964735</v>
      </c>
      <c r="N108" s="36">
        <f t="shared" si="4"/>
        <v>3304.2124511438064</v>
      </c>
      <c r="O108" s="36">
        <f t="shared" si="4"/>
        <v>3500.5119273515857</v>
      </c>
      <c r="P108" s="36">
        <f t="shared" si="4"/>
        <v>2938.7884485983814</v>
      </c>
      <c r="Q108" s="36">
        <f t="shared" si="4"/>
        <v>6.4353752482461744</v>
      </c>
      <c r="R108" s="36">
        <f t="shared" si="4"/>
        <v>12.566186323534218</v>
      </c>
      <c r="S108" s="19">
        <f t="shared" si="6"/>
        <v>55949</v>
      </c>
      <c r="T108" s="19">
        <f t="shared" si="7"/>
        <v>16136</v>
      </c>
    </row>
    <row r="109" spans="1:20" ht="15.75" thickBot="1" x14ac:dyDescent="0.3">
      <c r="A109" s="18" t="s">
        <v>51</v>
      </c>
      <c r="B109" s="36">
        <f t="shared" si="4"/>
        <v>61547.519716786024</v>
      </c>
      <c r="C109" s="36">
        <f t="shared" ref="C109:R109" si="8">+C21+C43+C65+C87</f>
        <v>11112.849399029536</v>
      </c>
      <c r="D109" s="36">
        <f t="shared" si="8"/>
        <v>58821.939311749942</v>
      </c>
      <c r="E109" s="36">
        <f t="shared" si="8"/>
        <v>197432.06144343797</v>
      </c>
      <c r="F109" s="36">
        <f t="shared" si="8"/>
        <v>20366.320789141722</v>
      </c>
      <c r="G109" s="36">
        <f t="shared" si="8"/>
        <v>259776.22088578317</v>
      </c>
      <c r="H109" s="36">
        <f t="shared" si="8"/>
        <v>425879.10668071132</v>
      </c>
      <c r="I109" s="36">
        <f t="shared" si="8"/>
        <v>94197.769807247372</v>
      </c>
      <c r="J109" s="36">
        <f t="shared" si="8"/>
        <v>172690.56887420086</v>
      </c>
      <c r="K109" s="36">
        <f t="shared" si="8"/>
        <v>127360.04183623401</v>
      </c>
      <c r="L109" s="36">
        <f t="shared" si="8"/>
        <v>415306.03701784986</v>
      </c>
      <c r="M109" s="36">
        <f t="shared" si="8"/>
        <v>300936.5593303449</v>
      </c>
      <c r="N109" s="36">
        <f t="shared" si="8"/>
        <v>177830.12583176559</v>
      </c>
      <c r="O109" s="36">
        <f t="shared" si="8"/>
        <v>96924.669925995724</v>
      </c>
      <c r="P109" s="36">
        <f t="shared" si="8"/>
        <v>211453.07933666112</v>
      </c>
      <c r="Q109" s="36">
        <f t="shared" si="8"/>
        <v>30212.797921651567</v>
      </c>
      <c r="R109" s="36">
        <f t="shared" si="8"/>
        <v>479.33189140913407</v>
      </c>
      <c r="S109" s="19">
        <f t="shared" si="6"/>
        <v>2662326.9999999995</v>
      </c>
      <c r="T109" s="19">
        <f t="shared" si="7"/>
        <v>506462</v>
      </c>
    </row>
    <row r="110" spans="1:20" ht="15.75" thickBot="1" x14ac:dyDescent="0.3">
      <c r="A110" s="20" t="s">
        <v>52</v>
      </c>
      <c r="B110" s="19">
        <f>+SUM(B94:B109)</f>
        <v>235106.42344518294</v>
      </c>
      <c r="C110" s="19">
        <f t="shared" ref="C110:R110" si="9">+SUM(C94:C109)</f>
        <v>40137.18897769507</v>
      </c>
      <c r="D110" s="19">
        <f t="shared" si="9"/>
        <v>128587.74814144699</v>
      </c>
      <c r="E110" s="19">
        <f t="shared" si="9"/>
        <v>378009.41379121342</v>
      </c>
      <c r="F110" s="19">
        <f t="shared" si="9"/>
        <v>39570.092772207019</v>
      </c>
      <c r="G110" s="19">
        <f t="shared" si="9"/>
        <v>485526.92629633599</v>
      </c>
      <c r="H110" s="19">
        <f t="shared" si="9"/>
        <v>710275.92699655239</v>
      </c>
      <c r="I110" s="19">
        <f t="shared" si="9"/>
        <v>167222.86909505911</v>
      </c>
      <c r="J110" s="19">
        <f t="shared" si="9"/>
        <v>305773.15966402751</v>
      </c>
      <c r="K110" s="19">
        <f t="shared" si="9"/>
        <v>179619.03721800761</v>
      </c>
      <c r="L110" s="19">
        <f t="shared" si="9"/>
        <v>650022.67413819069</v>
      </c>
      <c r="M110" s="19">
        <f t="shared" si="9"/>
        <v>771919.26064559701</v>
      </c>
      <c r="N110" s="19">
        <f t="shared" si="9"/>
        <v>441289.16663546913</v>
      </c>
      <c r="O110" s="19">
        <f t="shared" si="9"/>
        <v>175261.14648497803</v>
      </c>
      <c r="P110" s="19">
        <f t="shared" si="9"/>
        <v>370623.12639242061</v>
      </c>
      <c r="Q110" s="19">
        <f t="shared" si="9"/>
        <v>45638.130002886901</v>
      </c>
      <c r="R110" s="19">
        <f t="shared" si="9"/>
        <v>789.70930272966712</v>
      </c>
      <c r="S110" s="19">
        <f>+SUM(B110:R110)</f>
        <v>5125372</v>
      </c>
      <c r="T110" s="19">
        <f>+SUM(T94:T109)</f>
        <v>1449486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V77" sqref="V77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9.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ht="15.75" thickBot="1" x14ac:dyDescent="0.3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ht="15.75" thickBot="1" x14ac:dyDescent="0.3">
      <c r="A6" s="14" t="s">
        <v>36</v>
      </c>
      <c r="B6" s="84">
        <v>987.03773381620681</v>
      </c>
      <c r="C6" s="85">
        <v>139.18038649460095</v>
      </c>
      <c r="D6" s="85">
        <v>1016.5811087526978</v>
      </c>
      <c r="E6" s="85">
        <v>2475.5156960101453</v>
      </c>
      <c r="F6" s="85">
        <v>186.29518138510153</v>
      </c>
      <c r="G6" s="85">
        <v>3115.4555845509362</v>
      </c>
      <c r="H6" s="85">
        <v>3211.787003970564</v>
      </c>
      <c r="I6" s="85">
        <v>1730.4695400742926</v>
      </c>
      <c r="J6" s="85">
        <v>1974.4751568162292</v>
      </c>
      <c r="K6" s="85">
        <v>782.69104252401075</v>
      </c>
      <c r="L6" s="85">
        <v>2381.871366706609</v>
      </c>
      <c r="M6" s="85">
        <v>12522.475318142331</v>
      </c>
      <c r="N6" s="85">
        <v>3586.5034382768054</v>
      </c>
      <c r="O6" s="85">
        <v>831.12282591261271</v>
      </c>
      <c r="P6" s="85">
        <v>2402.1178574438727</v>
      </c>
      <c r="Q6" s="85">
        <v>775.54329464861758</v>
      </c>
      <c r="R6" s="85">
        <v>0.87746447436946662</v>
      </c>
      <c r="S6" s="15">
        <f>SUM(B6:R6)</f>
        <v>38120.000000000007</v>
      </c>
      <c r="T6" s="79">
        <v>7321</v>
      </c>
      <c r="U6" s="106"/>
      <c r="V6" s="106"/>
    </row>
    <row r="7" spans="1:22" ht="15.75" thickBot="1" x14ac:dyDescent="0.3">
      <c r="A7" s="16" t="s">
        <v>37</v>
      </c>
      <c r="B7" s="82">
        <v>102.57536114568556</v>
      </c>
      <c r="C7" s="82">
        <v>38.218170121748116</v>
      </c>
      <c r="D7" s="82">
        <v>3397.2650042847263</v>
      </c>
      <c r="E7" s="82">
        <v>2823.8638098659912</v>
      </c>
      <c r="F7" s="82">
        <v>294.72296430650869</v>
      </c>
      <c r="G7" s="82">
        <v>4904.7483078908663</v>
      </c>
      <c r="H7" s="82">
        <v>7668.1061139649792</v>
      </c>
      <c r="I7" s="82">
        <v>3174.0208460154399</v>
      </c>
      <c r="J7" s="82">
        <v>3437.4730893187616</v>
      </c>
      <c r="K7" s="82">
        <v>1535.4068640021878</v>
      </c>
      <c r="L7" s="82">
        <v>5708.042966363475</v>
      </c>
      <c r="M7" s="82">
        <v>16011.512958015694</v>
      </c>
      <c r="N7" s="82">
        <v>4439.7746111476517</v>
      </c>
      <c r="O7" s="82">
        <v>1230.5560708874361</v>
      </c>
      <c r="P7" s="82">
        <v>4144.1965858349349</v>
      </c>
      <c r="Q7" s="82">
        <v>1045.5162768339114</v>
      </c>
      <c r="R7" s="82">
        <v>0</v>
      </c>
      <c r="S7" s="17">
        <f t="shared" ref="S7:S21" si="0">SUM(B7:R7)</f>
        <v>59956</v>
      </c>
      <c r="T7" s="80">
        <v>7424</v>
      </c>
      <c r="U7" s="106"/>
      <c r="V7" s="106"/>
    </row>
    <row r="8" spans="1:22" ht="15.75" thickBot="1" x14ac:dyDescent="0.3">
      <c r="A8" s="16" t="s">
        <v>38</v>
      </c>
      <c r="B8" s="82">
        <v>319.86435620889387</v>
      </c>
      <c r="C8" s="82">
        <v>16.964514052633596</v>
      </c>
      <c r="D8" s="82">
        <v>15831.664828468462</v>
      </c>
      <c r="E8" s="82">
        <v>9463.1751599949021</v>
      </c>
      <c r="F8" s="82">
        <v>327.13036314137389</v>
      </c>
      <c r="G8" s="82">
        <v>14008.346473025138</v>
      </c>
      <c r="H8" s="82">
        <v>13384.544735214422</v>
      </c>
      <c r="I8" s="82">
        <v>5791.3750937130662</v>
      </c>
      <c r="J8" s="82">
        <v>7695.3743894010968</v>
      </c>
      <c r="K8" s="82">
        <v>3895.7512373033933</v>
      </c>
      <c r="L8" s="82">
        <v>17108.045473453094</v>
      </c>
      <c r="M8" s="82">
        <v>20171.936915802489</v>
      </c>
      <c r="N8" s="82">
        <v>6598.3421687758037</v>
      </c>
      <c r="O8" s="82">
        <v>2176.6762109128754</v>
      </c>
      <c r="P8" s="82">
        <v>9104.496327017654</v>
      </c>
      <c r="Q8" s="82">
        <v>1515.1751460217299</v>
      </c>
      <c r="R8" s="82">
        <v>15.136607492984398</v>
      </c>
      <c r="S8" s="17">
        <f t="shared" si="0"/>
        <v>127424.00000000003</v>
      </c>
      <c r="T8" s="80">
        <v>11029</v>
      </c>
      <c r="U8" s="106"/>
      <c r="V8" s="106"/>
    </row>
    <row r="9" spans="1:22" ht="15.75" thickBot="1" x14ac:dyDescent="0.3">
      <c r="A9" s="16" t="s">
        <v>39</v>
      </c>
      <c r="B9" s="82">
        <v>2966.8292604527996</v>
      </c>
      <c r="C9" s="82">
        <v>27.074673729324978</v>
      </c>
      <c r="D9" s="82">
        <v>7117.88071538853</v>
      </c>
      <c r="E9" s="82">
        <v>1749.2797634581868</v>
      </c>
      <c r="F9" s="82">
        <v>290.36099644772395</v>
      </c>
      <c r="G9" s="82">
        <v>5039.9992558384256</v>
      </c>
      <c r="H9" s="82">
        <v>4995.099310028585</v>
      </c>
      <c r="I9" s="82">
        <v>1579.3925156716189</v>
      </c>
      <c r="J9" s="82">
        <v>3123.4682482142935</v>
      </c>
      <c r="K9" s="82">
        <v>1333.5688328058764</v>
      </c>
      <c r="L9" s="82">
        <v>6686.5457474096338</v>
      </c>
      <c r="M9" s="82">
        <v>12056.33217404917</v>
      </c>
      <c r="N9" s="82">
        <v>1658.4946358681486</v>
      </c>
      <c r="O9" s="82">
        <v>1202.249440882073</v>
      </c>
      <c r="P9" s="82">
        <v>3326.8120438822025</v>
      </c>
      <c r="Q9" s="82">
        <v>326.87633651065767</v>
      </c>
      <c r="R9" s="82">
        <v>3.7360493627569857</v>
      </c>
      <c r="S9" s="17">
        <f t="shared" si="0"/>
        <v>53483.999999999993</v>
      </c>
      <c r="T9" s="80">
        <v>6151</v>
      </c>
      <c r="U9" s="106"/>
      <c r="V9" s="106"/>
    </row>
    <row r="10" spans="1:22" ht="15.75" thickBot="1" x14ac:dyDescent="0.3">
      <c r="A10" s="16" t="s">
        <v>40</v>
      </c>
      <c r="B10" s="82">
        <v>6795.461534440994</v>
      </c>
      <c r="C10" s="82">
        <v>562.03744454960713</v>
      </c>
      <c r="D10" s="82">
        <v>6971.333676081762</v>
      </c>
      <c r="E10" s="82">
        <v>4528.9696979821902</v>
      </c>
      <c r="F10" s="82">
        <v>548.48806966342374</v>
      </c>
      <c r="G10" s="82">
        <v>15592.796438241416</v>
      </c>
      <c r="H10" s="82">
        <v>12082.499514538547</v>
      </c>
      <c r="I10" s="82">
        <v>6435.6183123059</v>
      </c>
      <c r="J10" s="82">
        <v>4370.4970694245003</v>
      </c>
      <c r="K10" s="82">
        <v>3161.7473007331323</v>
      </c>
      <c r="L10" s="82">
        <v>13486.590207418598</v>
      </c>
      <c r="M10" s="82">
        <v>14061.912942628838</v>
      </c>
      <c r="N10" s="82">
        <v>10495.965219724028</v>
      </c>
      <c r="O10" s="82">
        <v>2979.2258854959041</v>
      </c>
      <c r="P10" s="82">
        <v>6521.1068064952015</v>
      </c>
      <c r="Q10" s="82">
        <v>1657.6132056035917</v>
      </c>
      <c r="R10" s="82">
        <v>102.13667467235791</v>
      </c>
      <c r="S10" s="17">
        <f t="shared" si="0"/>
        <v>110354</v>
      </c>
      <c r="T10" s="80">
        <v>14724</v>
      </c>
      <c r="U10" s="106"/>
      <c r="V10" s="106"/>
    </row>
    <row r="11" spans="1:22" ht="15.75" thickBot="1" x14ac:dyDescent="0.3">
      <c r="A11" s="16" t="s">
        <v>41</v>
      </c>
      <c r="B11" s="82">
        <v>11305.127888892357</v>
      </c>
      <c r="C11" s="82">
        <v>329.99825269161624</v>
      </c>
      <c r="D11" s="82">
        <v>5141.1665589468957</v>
      </c>
      <c r="E11" s="82">
        <v>13344.349110137817</v>
      </c>
      <c r="F11" s="82">
        <v>1578.5094443373846</v>
      </c>
      <c r="G11" s="82">
        <v>34631.777328959906</v>
      </c>
      <c r="H11" s="82">
        <v>26484.505137137872</v>
      </c>
      <c r="I11" s="82">
        <v>12727.434525634639</v>
      </c>
      <c r="J11" s="82">
        <v>16712.61178646981</v>
      </c>
      <c r="K11" s="82">
        <v>9246.23072632806</v>
      </c>
      <c r="L11" s="82">
        <v>32345.119835243218</v>
      </c>
      <c r="M11" s="82">
        <v>56096.402850677747</v>
      </c>
      <c r="N11" s="82">
        <v>21447.306168230742</v>
      </c>
      <c r="O11" s="82">
        <v>9110.8483366786641</v>
      </c>
      <c r="P11" s="82">
        <v>20747.133189123932</v>
      </c>
      <c r="Q11" s="82">
        <v>3614.7083523804713</v>
      </c>
      <c r="R11" s="82">
        <v>34.770508128896722</v>
      </c>
      <c r="S11" s="17">
        <f t="shared" si="0"/>
        <v>274898.00000000006</v>
      </c>
      <c r="T11" s="80">
        <v>55748</v>
      </c>
      <c r="U11" s="106"/>
      <c r="V11" s="106"/>
    </row>
    <row r="12" spans="1:22" ht="15.75" thickBot="1" x14ac:dyDescent="0.3">
      <c r="A12" s="16" t="s">
        <v>42</v>
      </c>
      <c r="B12" s="82">
        <v>30410.595813174426</v>
      </c>
      <c r="C12" s="82">
        <v>501.10506606997535</v>
      </c>
      <c r="D12" s="82">
        <v>4396.5720000074534</v>
      </c>
      <c r="E12" s="82">
        <v>16382.449180992655</v>
      </c>
      <c r="F12" s="82">
        <v>852.5100444229231</v>
      </c>
      <c r="G12" s="82">
        <v>17335.547532552358</v>
      </c>
      <c r="H12" s="82">
        <v>21938.276520214487</v>
      </c>
      <c r="I12" s="82">
        <v>3901.9068274793003</v>
      </c>
      <c r="J12" s="82">
        <v>5977.3703430761252</v>
      </c>
      <c r="K12" s="82">
        <v>4351.3926213715804</v>
      </c>
      <c r="L12" s="82">
        <v>13852.102673073492</v>
      </c>
      <c r="M12" s="82">
        <v>31080.309330809632</v>
      </c>
      <c r="N12" s="82">
        <v>8181.3627630820774</v>
      </c>
      <c r="O12" s="82">
        <v>4517.0341134263181</v>
      </c>
      <c r="P12" s="82">
        <v>9882.4955175599916</v>
      </c>
      <c r="Q12" s="82">
        <v>528.42938133452469</v>
      </c>
      <c r="R12" s="82">
        <v>4.5402713527022165</v>
      </c>
      <c r="S12" s="17">
        <f t="shared" si="0"/>
        <v>174094</v>
      </c>
      <c r="T12" s="80">
        <v>35391</v>
      </c>
      <c r="U12" s="106"/>
      <c r="V12" s="106"/>
    </row>
    <row r="13" spans="1:22" ht="15.75" thickBot="1" x14ac:dyDescent="0.3">
      <c r="A13" s="16" t="s">
        <v>43</v>
      </c>
      <c r="B13" s="82">
        <v>25887.571228497516</v>
      </c>
      <c r="C13" s="82">
        <v>50.627448407437377</v>
      </c>
      <c r="D13" s="82">
        <v>654.46749957091356</v>
      </c>
      <c r="E13" s="82">
        <v>10519.442112982308</v>
      </c>
      <c r="F13" s="82">
        <v>897.02455497311144</v>
      </c>
      <c r="G13" s="82">
        <v>14418.745088120078</v>
      </c>
      <c r="H13" s="82">
        <v>18440.190273009906</v>
      </c>
      <c r="I13" s="82">
        <v>5115.5401547800247</v>
      </c>
      <c r="J13" s="82">
        <v>5326.3868358760838</v>
      </c>
      <c r="K13" s="82">
        <v>4199.4080742918886</v>
      </c>
      <c r="L13" s="82">
        <v>13108.881614627371</v>
      </c>
      <c r="M13" s="82">
        <v>37289.814646956067</v>
      </c>
      <c r="N13" s="82">
        <v>9631.1169218529485</v>
      </c>
      <c r="O13" s="82">
        <v>3686.5815515637369</v>
      </c>
      <c r="P13" s="82">
        <v>8602.7518490380644</v>
      </c>
      <c r="Q13" s="82">
        <v>167.85707933528587</v>
      </c>
      <c r="R13" s="82">
        <v>4.5930661172882532</v>
      </c>
      <c r="S13" s="17">
        <f t="shared" si="0"/>
        <v>158001.00000000006</v>
      </c>
      <c r="T13" s="80">
        <v>23386</v>
      </c>
      <c r="U13" s="106"/>
      <c r="V13" s="106"/>
    </row>
    <row r="14" spans="1:22" ht="15.75" thickBot="1" x14ac:dyDescent="0.3">
      <c r="A14" s="16" t="s">
        <v>44</v>
      </c>
      <c r="B14" s="82">
        <v>6278.7542288183777</v>
      </c>
      <c r="C14" s="82">
        <v>38.777483182299065</v>
      </c>
      <c r="D14" s="82">
        <v>166.93240012103774</v>
      </c>
      <c r="E14" s="82">
        <v>3216.5489792032195</v>
      </c>
      <c r="F14" s="82">
        <v>226.80073566159845</v>
      </c>
      <c r="G14" s="82">
        <v>5979.9793347622335</v>
      </c>
      <c r="H14" s="82">
        <v>5488.1474727987188</v>
      </c>
      <c r="I14" s="82">
        <v>1285.0036229832679</v>
      </c>
      <c r="J14" s="82">
        <v>2065.5176537633374</v>
      </c>
      <c r="K14" s="82">
        <v>1195.2479024999761</v>
      </c>
      <c r="L14" s="82">
        <v>3998.3459078519645</v>
      </c>
      <c r="M14" s="82">
        <v>19937.770495782126</v>
      </c>
      <c r="N14" s="82">
        <v>5775.1370526031405</v>
      </c>
      <c r="O14" s="82">
        <v>1487.1275431582505</v>
      </c>
      <c r="P14" s="82">
        <v>2704.7386323179358</v>
      </c>
      <c r="Q14" s="82">
        <v>102.1705544925172</v>
      </c>
      <c r="R14" s="82">
        <v>0</v>
      </c>
      <c r="S14" s="17">
        <f t="shared" si="0"/>
        <v>59947.000000000007</v>
      </c>
      <c r="T14" s="80">
        <v>6978</v>
      </c>
      <c r="U14" s="106"/>
      <c r="V14" s="106"/>
    </row>
    <row r="15" spans="1:22" ht="15.75" thickBot="1" x14ac:dyDescent="0.3">
      <c r="A15" s="16" t="s">
        <v>45</v>
      </c>
      <c r="B15" s="82">
        <v>11103.304572715726</v>
      </c>
      <c r="C15" s="82">
        <v>2190.6392623877391</v>
      </c>
      <c r="D15" s="82">
        <v>1195.6437268444079</v>
      </c>
      <c r="E15" s="82">
        <v>17261.807295659361</v>
      </c>
      <c r="F15" s="82">
        <v>1522.3582936307362</v>
      </c>
      <c r="G15" s="82">
        <v>37595.733240154965</v>
      </c>
      <c r="H15" s="82">
        <v>23474.938198380594</v>
      </c>
      <c r="I15" s="82">
        <v>5498.3419019427738</v>
      </c>
      <c r="J15" s="82">
        <v>13595.325638244783</v>
      </c>
      <c r="K15" s="82">
        <v>7414.9431928343183</v>
      </c>
      <c r="L15" s="82">
        <v>25042.993355844217</v>
      </c>
      <c r="M15" s="82">
        <v>36020.542870064601</v>
      </c>
      <c r="N15" s="82">
        <v>23634.510051352954</v>
      </c>
      <c r="O15" s="82">
        <v>11873.49042230399</v>
      </c>
      <c r="P15" s="82">
        <v>20050.40456572175</v>
      </c>
      <c r="Q15" s="82">
        <v>375.04921212497663</v>
      </c>
      <c r="R15" s="82">
        <v>11.974199792059972</v>
      </c>
      <c r="S15" s="17">
        <f t="shared" si="0"/>
        <v>237861.99999999997</v>
      </c>
      <c r="T15" s="80">
        <v>35385</v>
      </c>
      <c r="U15" s="106"/>
      <c r="V15" s="106"/>
    </row>
    <row r="16" spans="1:22" ht="15.75" thickBot="1" x14ac:dyDescent="0.3">
      <c r="A16" s="16" t="s">
        <v>46</v>
      </c>
      <c r="B16" s="82">
        <v>4281.8206249766363</v>
      </c>
      <c r="C16" s="82">
        <v>543.59499479061139</v>
      </c>
      <c r="D16" s="82">
        <v>325.57058894441172</v>
      </c>
      <c r="E16" s="82">
        <v>8242.8690639591168</v>
      </c>
      <c r="F16" s="82">
        <v>830.67674596226777</v>
      </c>
      <c r="G16" s="82">
        <v>13628.927313540933</v>
      </c>
      <c r="H16" s="82">
        <v>14016.87276178896</v>
      </c>
      <c r="I16" s="82">
        <v>4691.6485868699947</v>
      </c>
      <c r="J16" s="82">
        <v>3640.6307991928434</v>
      </c>
      <c r="K16" s="82">
        <v>3135.111712356656</v>
      </c>
      <c r="L16" s="82">
        <v>7046.3528763928807</v>
      </c>
      <c r="M16" s="82">
        <v>25313.601494248109</v>
      </c>
      <c r="N16" s="82">
        <v>13668.084445351933</v>
      </c>
      <c r="O16" s="82">
        <v>3814.0043130404974</v>
      </c>
      <c r="P16" s="82">
        <v>5243.584823591802</v>
      </c>
      <c r="Q16" s="82">
        <v>299.832355563161</v>
      </c>
      <c r="R16" s="82">
        <v>2.8164994291894492</v>
      </c>
      <c r="S16" s="17">
        <f t="shared" si="0"/>
        <v>108726</v>
      </c>
      <c r="T16" s="80">
        <v>14156</v>
      </c>
      <c r="U16" s="106"/>
      <c r="V16" s="106"/>
    </row>
    <row r="17" spans="1:22" ht="15.75" thickBot="1" x14ac:dyDescent="0.3">
      <c r="A17" s="16" t="s">
        <v>47</v>
      </c>
      <c r="B17" s="82">
        <v>4527.1465523980542</v>
      </c>
      <c r="C17" s="82">
        <v>520.71505145456172</v>
      </c>
      <c r="D17" s="82">
        <v>142.81041817189589</v>
      </c>
      <c r="E17" s="82">
        <v>4348.940753504392</v>
      </c>
      <c r="F17" s="82">
        <v>189.9840308836404</v>
      </c>
      <c r="G17" s="82">
        <v>4764.6349546335514</v>
      </c>
      <c r="H17" s="82">
        <v>4968.657073839644</v>
      </c>
      <c r="I17" s="82">
        <v>2399.5427920798966</v>
      </c>
      <c r="J17" s="82">
        <v>2397.1348381454782</v>
      </c>
      <c r="K17" s="82">
        <v>1440.9441198930542</v>
      </c>
      <c r="L17" s="82">
        <v>4454.5014482150173</v>
      </c>
      <c r="M17" s="82">
        <v>14720.209400445474</v>
      </c>
      <c r="N17" s="82">
        <v>6367.5026100085834</v>
      </c>
      <c r="O17" s="82">
        <v>2998.1591313539698</v>
      </c>
      <c r="P17" s="82">
        <v>3310.217111644004</v>
      </c>
      <c r="Q17" s="82">
        <v>55.297515025921776</v>
      </c>
      <c r="R17" s="82">
        <v>4.6021983028646281</v>
      </c>
      <c r="S17" s="17">
        <f t="shared" si="0"/>
        <v>57610.999999999993</v>
      </c>
      <c r="T17" s="80">
        <v>13665</v>
      </c>
      <c r="U17" s="106"/>
      <c r="V17" s="106"/>
    </row>
    <row r="18" spans="1:22" ht="15.75" thickBot="1" x14ac:dyDescent="0.3">
      <c r="A18" s="16" t="s">
        <v>48</v>
      </c>
      <c r="B18" s="82">
        <v>6324.2771428560209</v>
      </c>
      <c r="C18" s="82">
        <v>12362.813195825573</v>
      </c>
      <c r="D18" s="82">
        <v>300.34436582063148</v>
      </c>
      <c r="E18" s="82">
        <v>11956.521904046878</v>
      </c>
      <c r="F18" s="82">
        <v>600.60633293683998</v>
      </c>
      <c r="G18" s="82">
        <v>10919.75148056814</v>
      </c>
      <c r="H18" s="82">
        <v>16679.822391816539</v>
      </c>
      <c r="I18" s="82">
        <v>4195.4612141852713</v>
      </c>
      <c r="J18" s="82">
        <v>6784.4475932682417</v>
      </c>
      <c r="K18" s="82">
        <v>5189.9739850570659</v>
      </c>
      <c r="L18" s="82">
        <v>12129.794922334077</v>
      </c>
      <c r="M18" s="82">
        <v>26167.643087956534</v>
      </c>
      <c r="N18" s="82">
        <v>7994.6865092218113</v>
      </c>
      <c r="O18" s="82">
        <v>4677.1553938369825</v>
      </c>
      <c r="P18" s="82">
        <v>6804.32969134827</v>
      </c>
      <c r="Q18" s="82">
        <v>103.4550357036848</v>
      </c>
      <c r="R18" s="82">
        <v>0.91575321743582583</v>
      </c>
      <c r="S18" s="17">
        <f t="shared" si="0"/>
        <v>133192</v>
      </c>
      <c r="T18" s="80">
        <v>16916</v>
      </c>
      <c r="U18" s="106"/>
      <c r="V18" s="106"/>
    </row>
    <row r="19" spans="1:22" ht="15.75" thickBot="1" x14ac:dyDescent="0.3">
      <c r="A19" s="16" t="s">
        <v>49</v>
      </c>
      <c r="B19" s="82">
        <v>590.08993296973244</v>
      </c>
      <c r="C19" s="82">
        <v>748.60009396947623</v>
      </c>
      <c r="D19" s="82">
        <v>90.808750844617208</v>
      </c>
      <c r="E19" s="82">
        <v>331.15324026778575</v>
      </c>
      <c r="F19" s="82">
        <v>225.19708274443047</v>
      </c>
      <c r="G19" s="82">
        <v>894.63396418692059</v>
      </c>
      <c r="H19" s="82">
        <v>1780.3020414784914</v>
      </c>
      <c r="I19" s="82">
        <v>263.28305355112775</v>
      </c>
      <c r="J19" s="82">
        <v>575.58100728404895</v>
      </c>
      <c r="K19" s="82">
        <v>367.33933715997694</v>
      </c>
      <c r="L19" s="82">
        <v>1112.4027665565272</v>
      </c>
      <c r="M19" s="82">
        <v>6862.1542812877988</v>
      </c>
      <c r="N19" s="82">
        <v>1320.6132985512845</v>
      </c>
      <c r="O19" s="82">
        <v>534.73449132969677</v>
      </c>
      <c r="P19" s="82">
        <v>940.30569062823679</v>
      </c>
      <c r="Q19" s="82">
        <v>3.8009671898468955</v>
      </c>
      <c r="R19" s="82">
        <v>0</v>
      </c>
      <c r="S19" s="17">
        <f t="shared" si="0"/>
        <v>16641</v>
      </c>
      <c r="T19" s="80">
        <v>2927</v>
      </c>
      <c r="U19" s="106"/>
      <c r="V19" s="106"/>
    </row>
    <row r="20" spans="1:22" ht="15.75" thickBot="1" x14ac:dyDescent="0.3">
      <c r="A20" s="16" t="s">
        <v>50</v>
      </c>
      <c r="B20" s="82">
        <v>654.76673606985685</v>
      </c>
      <c r="C20" s="82">
        <v>1633.200050370182</v>
      </c>
      <c r="D20" s="82">
        <v>1439.5604288386594</v>
      </c>
      <c r="E20" s="82">
        <v>4438.2829852599916</v>
      </c>
      <c r="F20" s="82">
        <v>309.21866522861711</v>
      </c>
      <c r="G20" s="82">
        <v>4182.9664134699851</v>
      </c>
      <c r="H20" s="82">
        <v>5238.6971540846935</v>
      </c>
      <c r="I20" s="82">
        <v>2967.9248109676264</v>
      </c>
      <c r="J20" s="82">
        <v>3732.0742489171362</v>
      </c>
      <c r="K20" s="82">
        <v>1109.4789800614824</v>
      </c>
      <c r="L20" s="82">
        <v>3837.5314823252565</v>
      </c>
      <c r="M20" s="82">
        <v>6833.2216153448335</v>
      </c>
      <c r="N20" s="82">
        <v>1965.1160850064111</v>
      </c>
      <c r="O20" s="82">
        <v>930.83615464030481</v>
      </c>
      <c r="P20" s="82">
        <v>2336.1168328690428</v>
      </c>
      <c r="Q20" s="82">
        <v>5.4345043439475988</v>
      </c>
      <c r="R20" s="82">
        <v>4.5728522019652056</v>
      </c>
      <c r="S20" s="17">
        <f t="shared" si="0"/>
        <v>41618.999999999985</v>
      </c>
      <c r="T20" s="80">
        <v>7063</v>
      </c>
      <c r="U20" s="106"/>
      <c r="V20" s="106"/>
    </row>
    <row r="21" spans="1:22" ht="15.75" thickBot="1" x14ac:dyDescent="0.3">
      <c r="A21" s="18" t="s">
        <v>51</v>
      </c>
      <c r="B21" s="82">
        <v>35188.315995635829</v>
      </c>
      <c r="C21" s="82">
        <v>2257.0565926893078</v>
      </c>
      <c r="D21" s="82">
        <v>7782.9714435993374</v>
      </c>
      <c r="E21" s="82">
        <v>123169.82483636966</v>
      </c>
      <c r="F21" s="82">
        <v>6424.4558814766278</v>
      </c>
      <c r="G21" s="82">
        <v>175502.89325070861</v>
      </c>
      <c r="H21" s="82">
        <v>225768.20223929835</v>
      </c>
      <c r="I21" s="82">
        <v>69256.865878110097</v>
      </c>
      <c r="J21" s="82">
        <v>93789.997662395021</v>
      </c>
      <c r="K21" s="82">
        <v>109149.08071128439</v>
      </c>
      <c r="L21" s="82">
        <v>280967.06218663824</v>
      </c>
      <c r="M21" s="82">
        <v>199183.3107134013</v>
      </c>
      <c r="N21" s="82">
        <v>98339.079013897222</v>
      </c>
      <c r="O21" s="82">
        <v>55867.981161010306</v>
      </c>
      <c r="P21" s="82">
        <v>156472.20202484465</v>
      </c>
      <c r="Q21" s="82">
        <v>12479.469684942254</v>
      </c>
      <c r="R21" s="82">
        <v>421.23072369862007</v>
      </c>
      <c r="S21" s="19">
        <f t="shared" si="0"/>
        <v>1652019.9999999995</v>
      </c>
      <c r="T21" s="81">
        <v>155976</v>
      </c>
      <c r="U21" s="106"/>
      <c r="V21" s="106"/>
    </row>
    <row r="22" spans="1:22" ht="15.75" thickBot="1" x14ac:dyDescent="0.3">
      <c r="A22" s="20" t="s">
        <v>52</v>
      </c>
      <c r="B22" s="21">
        <f t="shared" ref="B22:Q22" si="1">SUM(B6:B21)</f>
        <v>147723.53896306909</v>
      </c>
      <c r="C22" s="21">
        <f t="shared" si="1"/>
        <v>21960.602680786691</v>
      </c>
      <c r="D22" s="21">
        <f t="shared" si="1"/>
        <v>55971.573514686446</v>
      </c>
      <c r="E22" s="21">
        <f t="shared" si="1"/>
        <v>234252.99358969461</v>
      </c>
      <c r="F22" s="21">
        <f t="shared" si="1"/>
        <v>15304.339387202308</v>
      </c>
      <c r="G22" s="21">
        <f t="shared" si="1"/>
        <v>362516.93596120446</v>
      </c>
      <c r="H22" s="21">
        <f t="shared" si="1"/>
        <v>405620.64794156537</v>
      </c>
      <c r="I22" s="21">
        <f t="shared" si="1"/>
        <v>131013.82967636434</v>
      </c>
      <c r="J22" s="21">
        <f t="shared" si="1"/>
        <v>175198.36635980778</v>
      </c>
      <c r="K22" s="21">
        <f t="shared" si="1"/>
        <v>157508.31664050705</v>
      </c>
      <c r="L22" s="21">
        <f t="shared" si="1"/>
        <v>443266.18483045371</v>
      </c>
      <c r="M22" s="21">
        <f t="shared" si="1"/>
        <v>534329.15109561267</v>
      </c>
      <c r="N22" s="21">
        <f t="shared" si="1"/>
        <v>225103.59499295155</v>
      </c>
      <c r="O22" s="21">
        <f t="shared" si="1"/>
        <v>107917.78304643361</v>
      </c>
      <c r="P22" s="21">
        <f t="shared" si="1"/>
        <v>262593.00954936154</v>
      </c>
      <c r="Q22" s="21">
        <f t="shared" si="1"/>
        <v>23056.228902055103</v>
      </c>
      <c r="R22" s="21">
        <f>SUM(R6:R21)</f>
        <v>611.90286824349118</v>
      </c>
      <c r="S22" s="22">
        <f>SUM(S6:S21)</f>
        <v>3303948.9999999995</v>
      </c>
      <c r="T22" s="21">
        <f>SUM(T6:T21)</f>
        <v>414240</v>
      </c>
      <c r="U22" s="106"/>
      <c r="V22" s="106"/>
    </row>
    <row r="23" spans="1:22" x14ac:dyDescent="0.25">
      <c r="U23" s="106"/>
      <c r="V23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9.5" thickBot="1" x14ac:dyDescent="0.3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ht="15.75" thickBot="1" x14ac:dyDescent="0.3">
      <c r="A28" s="14" t="s">
        <v>36</v>
      </c>
      <c r="B28" s="82">
        <v>87</v>
      </c>
      <c r="C28" s="82">
        <v>83</v>
      </c>
      <c r="D28" s="82">
        <v>96</v>
      </c>
      <c r="E28" s="82">
        <v>467</v>
      </c>
      <c r="F28" s="82">
        <v>53</v>
      </c>
      <c r="G28" s="82">
        <v>396</v>
      </c>
      <c r="H28" s="82">
        <v>2052</v>
      </c>
      <c r="I28" s="82">
        <v>496</v>
      </c>
      <c r="J28" s="82">
        <v>427</v>
      </c>
      <c r="K28" s="82">
        <v>64</v>
      </c>
      <c r="L28" s="82">
        <v>1073</v>
      </c>
      <c r="M28" s="82">
        <v>606</v>
      </c>
      <c r="N28" s="82">
        <v>595</v>
      </c>
      <c r="O28" s="82">
        <v>285</v>
      </c>
      <c r="P28" s="82">
        <v>332</v>
      </c>
      <c r="Q28" s="82">
        <v>11</v>
      </c>
      <c r="R28" s="82">
        <v>0</v>
      </c>
      <c r="S28" s="83">
        <f>+SUM(B28:R28)</f>
        <v>7123</v>
      </c>
      <c r="T28" s="83">
        <v>3443</v>
      </c>
      <c r="U28" s="106"/>
      <c r="V28" s="106"/>
    </row>
    <row r="29" spans="1:22" ht="15.75" thickBot="1" x14ac:dyDescent="0.3">
      <c r="A29" s="16" t="s">
        <v>37</v>
      </c>
      <c r="B29" s="82">
        <v>44</v>
      </c>
      <c r="C29" s="82">
        <v>199</v>
      </c>
      <c r="D29" s="82">
        <v>535</v>
      </c>
      <c r="E29" s="82">
        <v>1639</v>
      </c>
      <c r="F29" s="82">
        <v>108</v>
      </c>
      <c r="G29" s="82">
        <v>1067</v>
      </c>
      <c r="H29" s="82">
        <v>1849</v>
      </c>
      <c r="I29" s="82">
        <v>630</v>
      </c>
      <c r="J29" s="82">
        <v>1156</v>
      </c>
      <c r="K29" s="82">
        <v>116</v>
      </c>
      <c r="L29" s="82">
        <v>1629</v>
      </c>
      <c r="M29" s="82">
        <v>1347</v>
      </c>
      <c r="N29" s="82">
        <v>1352</v>
      </c>
      <c r="O29" s="82">
        <v>434</v>
      </c>
      <c r="P29" s="82">
        <v>556</v>
      </c>
      <c r="Q29" s="82">
        <v>74</v>
      </c>
      <c r="R29" s="82">
        <v>52</v>
      </c>
      <c r="S29" s="83">
        <f t="shared" ref="S29:S43" si="2">+SUM(B29:R29)</f>
        <v>12787</v>
      </c>
      <c r="T29" s="83">
        <v>6125</v>
      </c>
      <c r="U29" s="106"/>
      <c r="V29" s="106"/>
    </row>
    <row r="30" spans="1:22" ht="15.75" thickBot="1" x14ac:dyDescent="0.3">
      <c r="A30" s="16" t="s">
        <v>38</v>
      </c>
      <c r="B30" s="82">
        <v>65</v>
      </c>
      <c r="C30" s="82">
        <v>57</v>
      </c>
      <c r="D30" s="82">
        <v>715</v>
      </c>
      <c r="E30" s="82">
        <v>1752</v>
      </c>
      <c r="F30" s="82">
        <v>958</v>
      </c>
      <c r="G30" s="82">
        <v>1938</v>
      </c>
      <c r="H30" s="82">
        <v>4414</v>
      </c>
      <c r="I30" s="82">
        <v>776</v>
      </c>
      <c r="J30" s="82">
        <v>2151</v>
      </c>
      <c r="K30" s="82">
        <v>272</v>
      </c>
      <c r="L30" s="82">
        <v>9242</v>
      </c>
      <c r="M30" s="82">
        <v>3407</v>
      </c>
      <c r="N30" s="82">
        <v>3649</v>
      </c>
      <c r="O30" s="82">
        <v>756</v>
      </c>
      <c r="P30" s="82">
        <v>2648</v>
      </c>
      <c r="Q30" s="82">
        <v>13</v>
      </c>
      <c r="R30" s="82">
        <v>0</v>
      </c>
      <c r="S30" s="83">
        <f t="shared" si="2"/>
        <v>32813</v>
      </c>
      <c r="T30" s="83">
        <v>12153</v>
      </c>
      <c r="U30" s="106"/>
      <c r="V30" s="106"/>
    </row>
    <row r="31" spans="1:22" ht="15.75" thickBot="1" x14ac:dyDescent="0.3">
      <c r="A31" s="16" t="s">
        <v>39</v>
      </c>
      <c r="B31" s="82">
        <v>367</v>
      </c>
      <c r="C31" s="82">
        <v>96</v>
      </c>
      <c r="D31" s="82">
        <v>520</v>
      </c>
      <c r="E31" s="82">
        <v>444</v>
      </c>
      <c r="F31" s="82">
        <v>14</v>
      </c>
      <c r="G31" s="82">
        <v>768</v>
      </c>
      <c r="H31" s="82">
        <v>1397</v>
      </c>
      <c r="I31" s="82">
        <v>461</v>
      </c>
      <c r="J31" s="82">
        <v>915</v>
      </c>
      <c r="K31" s="82">
        <v>47</v>
      </c>
      <c r="L31" s="82">
        <v>1629</v>
      </c>
      <c r="M31" s="82">
        <v>1888</v>
      </c>
      <c r="N31" s="82">
        <v>565</v>
      </c>
      <c r="O31" s="82">
        <v>51</v>
      </c>
      <c r="P31" s="82">
        <v>475</v>
      </c>
      <c r="Q31" s="82">
        <v>1</v>
      </c>
      <c r="R31" s="82">
        <v>0</v>
      </c>
      <c r="S31" s="83">
        <f t="shared" si="2"/>
        <v>9638</v>
      </c>
      <c r="T31" s="83">
        <v>1506</v>
      </c>
      <c r="U31" s="106"/>
      <c r="V31" s="106"/>
    </row>
    <row r="32" spans="1:22" ht="15.75" thickBot="1" x14ac:dyDescent="0.3">
      <c r="A32" s="16" t="s">
        <v>40</v>
      </c>
      <c r="B32" s="82">
        <v>1406</v>
      </c>
      <c r="C32" s="82">
        <v>9</v>
      </c>
      <c r="D32" s="82">
        <v>1070</v>
      </c>
      <c r="E32" s="82">
        <v>890</v>
      </c>
      <c r="F32" s="82">
        <v>64</v>
      </c>
      <c r="G32" s="82">
        <v>1100</v>
      </c>
      <c r="H32" s="82">
        <v>4531</v>
      </c>
      <c r="I32" s="82">
        <v>595</v>
      </c>
      <c r="J32" s="82">
        <v>1715</v>
      </c>
      <c r="K32" s="82">
        <v>127</v>
      </c>
      <c r="L32" s="82">
        <v>1924</v>
      </c>
      <c r="M32" s="82">
        <v>9076</v>
      </c>
      <c r="N32" s="82">
        <v>2789</v>
      </c>
      <c r="O32" s="82">
        <v>7262</v>
      </c>
      <c r="P32" s="82">
        <v>732</v>
      </c>
      <c r="Q32" s="82">
        <v>9</v>
      </c>
      <c r="R32" s="82">
        <v>0</v>
      </c>
      <c r="S32" s="83">
        <f t="shared" si="2"/>
        <v>33299</v>
      </c>
      <c r="T32" s="83">
        <v>11085</v>
      </c>
      <c r="U32" s="106"/>
      <c r="V32" s="106"/>
    </row>
    <row r="33" spans="1:22" ht="15.75" thickBot="1" x14ac:dyDescent="0.3">
      <c r="A33" s="16" t="s">
        <v>41</v>
      </c>
      <c r="B33" s="82">
        <v>1972</v>
      </c>
      <c r="C33" s="82">
        <v>264</v>
      </c>
      <c r="D33" s="82">
        <v>853</v>
      </c>
      <c r="E33" s="82">
        <v>3228</v>
      </c>
      <c r="F33" s="82">
        <v>140</v>
      </c>
      <c r="G33" s="82">
        <v>3601</v>
      </c>
      <c r="H33" s="82">
        <v>10007</v>
      </c>
      <c r="I33" s="82">
        <v>398</v>
      </c>
      <c r="J33" s="82">
        <v>5738</v>
      </c>
      <c r="K33" s="82">
        <v>302</v>
      </c>
      <c r="L33" s="82">
        <v>5372</v>
      </c>
      <c r="M33" s="82">
        <v>8028</v>
      </c>
      <c r="N33" s="82">
        <v>4418</v>
      </c>
      <c r="O33" s="82">
        <v>1609</v>
      </c>
      <c r="P33" s="82">
        <v>984</v>
      </c>
      <c r="Q33" s="82">
        <v>435</v>
      </c>
      <c r="R33" s="82">
        <v>0</v>
      </c>
      <c r="S33" s="83">
        <f t="shared" si="2"/>
        <v>47349</v>
      </c>
      <c r="T33" s="83">
        <v>20613</v>
      </c>
      <c r="U33" s="106"/>
      <c r="V33" s="106"/>
    </row>
    <row r="34" spans="1:22" ht="15.75" thickBot="1" x14ac:dyDescent="0.3">
      <c r="A34" s="16" t="s">
        <v>42</v>
      </c>
      <c r="B34" s="82">
        <v>368</v>
      </c>
      <c r="C34" s="82">
        <v>8</v>
      </c>
      <c r="D34" s="82">
        <v>120</v>
      </c>
      <c r="E34" s="82">
        <v>614</v>
      </c>
      <c r="F34" s="82">
        <v>40</v>
      </c>
      <c r="G34" s="82">
        <v>452</v>
      </c>
      <c r="H34" s="82">
        <v>2971</v>
      </c>
      <c r="I34" s="82">
        <v>93</v>
      </c>
      <c r="J34" s="82">
        <v>725</v>
      </c>
      <c r="K34" s="82">
        <v>134</v>
      </c>
      <c r="L34" s="82">
        <v>6695</v>
      </c>
      <c r="M34" s="82">
        <v>1413</v>
      </c>
      <c r="N34" s="82">
        <v>6601</v>
      </c>
      <c r="O34" s="82">
        <v>733</v>
      </c>
      <c r="P34" s="82">
        <v>4153</v>
      </c>
      <c r="Q34" s="82">
        <v>15</v>
      </c>
      <c r="R34" s="82">
        <v>0</v>
      </c>
      <c r="S34" s="83">
        <f t="shared" si="2"/>
        <v>25135</v>
      </c>
      <c r="T34" s="83">
        <v>7819</v>
      </c>
      <c r="U34" s="106"/>
      <c r="V34" s="106"/>
    </row>
    <row r="35" spans="1:22" ht="15.75" thickBot="1" x14ac:dyDescent="0.3">
      <c r="A35" s="16" t="s">
        <v>43</v>
      </c>
      <c r="B35" s="82">
        <v>13399</v>
      </c>
      <c r="C35" s="82">
        <v>10</v>
      </c>
      <c r="D35" s="82">
        <v>104</v>
      </c>
      <c r="E35" s="82">
        <v>8027</v>
      </c>
      <c r="F35" s="82">
        <v>517</v>
      </c>
      <c r="G35" s="82">
        <v>4494</v>
      </c>
      <c r="H35" s="82">
        <v>9501</v>
      </c>
      <c r="I35" s="82">
        <v>533</v>
      </c>
      <c r="J35" s="82">
        <v>3292</v>
      </c>
      <c r="K35" s="82">
        <v>446</v>
      </c>
      <c r="L35" s="82">
        <v>4303</v>
      </c>
      <c r="M35" s="82">
        <v>12920</v>
      </c>
      <c r="N35" s="82">
        <v>4888</v>
      </c>
      <c r="O35" s="82">
        <v>1052</v>
      </c>
      <c r="P35" s="82">
        <v>3247</v>
      </c>
      <c r="Q35" s="82">
        <v>13</v>
      </c>
      <c r="R35" s="82">
        <v>0</v>
      </c>
      <c r="S35" s="83">
        <f t="shared" si="2"/>
        <v>66746</v>
      </c>
      <c r="T35" s="83">
        <v>16563</v>
      </c>
      <c r="U35" s="106"/>
      <c r="V35" s="106"/>
    </row>
    <row r="36" spans="1:22" ht="15.75" thickBot="1" x14ac:dyDescent="0.3">
      <c r="A36" s="16" t="s">
        <v>44</v>
      </c>
      <c r="B36" s="82">
        <v>2334</v>
      </c>
      <c r="C36" s="82">
        <v>5</v>
      </c>
      <c r="D36" s="82">
        <v>59</v>
      </c>
      <c r="E36" s="82">
        <v>1288</v>
      </c>
      <c r="F36" s="82">
        <v>159</v>
      </c>
      <c r="G36" s="82">
        <v>543</v>
      </c>
      <c r="H36" s="82">
        <v>3107</v>
      </c>
      <c r="I36" s="82">
        <v>774</v>
      </c>
      <c r="J36" s="82">
        <v>991</v>
      </c>
      <c r="K36" s="82">
        <v>83</v>
      </c>
      <c r="L36" s="82">
        <v>1221</v>
      </c>
      <c r="M36" s="82">
        <v>3754</v>
      </c>
      <c r="N36" s="82">
        <v>1585</v>
      </c>
      <c r="O36" s="82">
        <v>178</v>
      </c>
      <c r="P36" s="82">
        <v>703</v>
      </c>
      <c r="Q36" s="82">
        <v>11</v>
      </c>
      <c r="R36" s="82">
        <v>0</v>
      </c>
      <c r="S36" s="83">
        <f t="shared" si="2"/>
        <v>16795</v>
      </c>
      <c r="T36" s="83">
        <v>12881</v>
      </c>
      <c r="U36" s="106"/>
      <c r="V36" s="106"/>
    </row>
    <row r="37" spans="1:22" ht="15.75" thickBot="1" x14ac:dyDescent="0.3">
      <c r="A37" s="16" t="s">
        <v>45</v>
      </c>
      <c r="B37" s="82">
        <v>8063</v>
      </c>
      <c r="C37" s="82">
        <v>476</v>
      </c>
      <c r="D37" s="82">
        <v>460</v>
      </c>
      <c r="E37" s="82">
        <v>11330</v>
      </c>
      <c r="F37" s="82">
        <v>535</v>
      </c>
      <c r="G37" s="82">
        <v>4768</v>
      </c>
      <c r="H37" s="82">
        <v>13893</v>
      </c>
      <c r="I37" s="82">
        <v>1193</v>
      </c>
      <c r="J37" s="82">
        <v>5673</v>
      </c>
      <c r="K37" s="82">
        <v>771</v>
      </c>
      <c r="L37" s="82">
        <v>10086</v>
      </c>
      <c r="M37" s="82">
        <v>16041</v>
      </c>
      <c r="N37" s="82">
        <v>6993</v>
      </c>
      <c r="O37" s="82">
        <v>2372</v>
      </c>
      <c r="P37" s="82">
        <v>5033</v>
      </c>
      <c r="Q37" s="82">
        <v>39</v>
      </c>
      <c r="R37" s="82">
        <v>0</v>
      </c>
      <c r="S37" s="83">
        <f t="shared" si="2"/>
        <v>87726</v>
      </c>
      <c r="T37" s="83">
        <v>26850</v>
      </c>
      <c r="U37" s="106"/>
      <c r="V37" s="106"/>
    </row>
    <row r="38" spans="1:22" ht="15.75" thickBot="1" x14ac:dyDescent="0.3">
      <c r="A38" s="16" t="s">
        <v>46</v>
      </c>
      <c r="B38" s="82">
        <v>2939</v>
      </c>
      <c r="C38" s="82">
        <v>76</v>
      </c>
      <c r="D38" s="82">
        <v>148</v>
      </c>
      <c r="E38" s="82">
        <v>2383</v>
      </c>
      <c r="F38" s="82">
        <v>67</v>
      </c>
      <c r="G38" s="82">
        <v>2691</v>
      </c>
      <c r="H38" s="82">
        <v>5241</v>
      </c>
      <c r="I38" s="82">
        <v>173</v>
      </c>
      <c r="J38" s="82">
        <v>3481</v>
      </c>
      <c r="K38" s="82">
        <v>157</v>
      </c>
      <c r="L38" s="82">
        <v>3555</v>
      </c>
      <c r="M38" s="82">
        <v>18925</v>
      </c>
      <c r="N38" s="82">
        <v>9319</v>
      </c>
      <c r="O38" s="82">
        <v>1593</v>
      </c>
      <c r="P38" s="82">
        <v>1235</v>
      </c>
      <c r="Q38" s="82">
        <v>46</v>
      </c>
      <c r="R38" s="82">
        <v>0</v>
      </c>
      <c r="S38" s="83">
        <f t="shared" si="2"/>
        <v>52029</v>
      </c>
      <c r="T38" s="83">
        <v>15024</v>
      </c>
      <c r="U38" s="106"/>
      <c r="V38" s="106"/>
    </row>
    <row r="39" spans="1:22" ht="15.75" thickBot="1" x14ac:dyDescent="0.3">
      <c r="A39" s="16" t="s">
        <v>47</v>
      </c>
      <c r="B39" s="82">
        <v>2597</v>
      </c>
      <c r="C39" s="82">
        <v>186</v>
      </c>
      <c r="D39" s="82">
        <v>35</v>
      </c>
      <c r="E39" s="82">
        <v>3155</v>
      </c>
      <c r="F39" s="82">
        <v>158</v>
      </c>
      <c r="G39" s="82">
        <v>655</v>
      </c>
      <c r="H39" s="82">
        <v>4523</v>
      </c>
      <c r="I39" s="82">
        <v>160</v>
      </c>
      <c r="J39" s="82">
        <v>1818</v>
      </c>
      <c r="K39" s="82">
        <v>127</v>
      </c>
      <c r="L39" s="82">
        <v>1131</v>
      </c>
      <c r="M39" s="82">
        <v>4298</v>
      </c>
      <c r="N39" s="82">
        <v>1206</v>
      </c>
      <c r="O39" s="82">
        <v>172</v>
      </c>
      <c r="P39" s="82">
        <v>408</v>
      </c>
      <c r="Q39" s="82">
        <v>13</v>
      </c>
      <c r="R39" s="82">
        <v>0</v>
      </c>
      <c r="S39" s="83">
        <f t="shared" si="2"/>
        <v>20642</v>
      </c>
      <c r="T39" s="83">
        <v>5154</v>
      </c>
      <c r="U39" s="106"/>
      <c r="V39" s="106"/>
    </row>
    <row r="40" spans="1:22" ht="15.75" thickBot="1" x14ac:dyDescent="0.3">
      <c r="A40" s="16" t="s">
        <v>48</v>
      </c>
      <c r="B40" s="82">
        <v>4116</v>
      </c>
      <c r="C40" s="82">
        <v>5499</v>
      </c>
      <c r="D40" s="82">
        <v>180</v>
      </c>
      <c r="E40" s="82">
        <v>4512</v>
      </c>
      <c r="F40" s="82">
        <v>555</v>
      </c>
      <c r="G40" s="82">
        <v>1768</v>
      </c>
      <c r="H40" s="82">
        <v>11690</v>
      </c>
      <c r="I40" s="82">
        <v>1110</v>
      </c>
      <c r="J40" s="82">
        <v>5676</v>
      </c>
      <c r="K40" s="82">
        <v>217</v>
      </c>
      <c r="L40" s="82">
        <v>6671</v>
      </c>
      <c r="M40" s="82">
        <v>12779</v>
      </c>
      <c r="N40" s="82">
        <v>10774</v>
      </c>
      <c r="O40" s="82">
        <v>2753</v>
      </c>
      <c r="P40" s="82">
        <v>2084</v>
      </c>
      <c r="Q40" s="82">
        <v>56</v>
      </c>
      <c r="R40" s="82">
        <v>15</v>
      </c>
      <c r="S40" s="83">
        <f t="shared" si="2"/>
        <v>70455</v>
      </c>
      <c r="T40" s="83">
        <v>15367</v>
      </c>
      <c r="U40" s="106"/>
      <c r="V40" s="106"/>
    </row>
    <row r="41" spans="1:22" ht="15.75" thickBot="1" x14ac:dyDescent="0.3">
      <c r="A41" s="16" t="s">
        <v>49</v>
      </c>
      <c r="B41" s="82">
        <v>14</v>
      </c>
      <c r="C41" s="82">
        <v>241</v>
      </c>
      <c r="D41" s="82">
        <v>7</v>
      </c>
      <c r="E41" s="82">
        <v>280</v>
      </c>
      <c r="F41" s="82">
        <v>7</v>
      </c>
      <c r="G41" s="82">
        <v>112</v>
      </c>
      <c r="H41" s="82">
        <v>718</v>
      </c>
      <c r="I41" s="82">
        <v>34</v>
      </c>
      <c r="J41" s="82">
        <v>294</v>
      </c>
      <c r="K41" s="82">
        <v>5</v>
      </c>
      <c r="L41" s="82">
        <v>222</v>
      </c>
      <c r="M41" s="82">
        <v>2312</v>
      </c>
      <c r="N41" s="82">
        <v>480</v>
      </c>
      <c r="O41" s="82">
        <v>101</v>
      </c>
      <c r="P41" s="82">
        <v>209</v>
      </c>
      <c r="Q41" s="82">
        <v>0</v>
      </c>
      <c r="R41" s="82">
        <v>15</v>
      </c>
      <c r="S41" s="83">
        <f t="shared" si="2"/>
        <v>5051</v>
      </c>
      <c r="T41" s="83">
        <v>807</v>
      </c>
      <c r="U41" s="106"/>
      <c r="V41" s="106"/>
    </row>
    <row r="42" spans="1:22" ht="15.75" thickBot="1" x14ac:dyDescent="0.3">
      <c r="A42" s="16" t="s">
        <v>50</v>
      </c>
      <c r="B42" s="82">
        <v>309</v>
      </c>
      <c r="C42" s="82">
        <v>272</v>
      </c>
      <c r="D42" s="82">
        <v>26</v>
      </c>
      <c r="E42" s="82">
        <v>864</v>
      </c>
      <c r="F42" s="82">
        <v>4</v>
      </c>
      <c r="G42" s="82">
        <v>218</v>
      </c>
      <c r="H42" s="82">
        <v>2206</v>
      </c>
      <c r="I42" s="82">
        <v>193</v>
      </c>
      <c r="J42" s="82">
        <v>514</v>
      </c>
      <c r="K42" s="82">
        <v>71</v>
      </c>
      <c r="L42" s="82">
        <v>3684</v>
      </c>
      <c r="M42" s="82">
        <v>1216</v>
      </c>
      <c r="N42" s="82">
        <v>1322</v>
      </c>
      <c r="O42" s="82">
        <v>2575</v>
      </c>
      <c r="P42" s="82">
        <v>597</v>
      </c>
      <c r="Q42" s="82">
        <v>1</v>
      </c>
      <c r="R42" s="82">
        <v>8</v>
      </c>
      <c r="S42" s="83">
        <f t="shared" si="2"/>
        <v>14080</v>
      </c>
      <c r="T42" s="83">
        <v>4553</v>
      </c>
      <c r="U42" s="106"/>
      <c r="V42" s="106"/>
    </row>
    <row r="43" spans="1:22" ht="15.75" thickBot="1" x14ac:dyDescent="0.3">
      <c r="A43" s="18" t="s">
        <v>51</v>
      </c>
      <c r="B43" s="82">
        <v>10299</v>
      </c>
      <c r="C43" s="82">
        <v>1954</v>
      </c>
      <c r="D43" s="82">
        <v>4695</v>
      </c>
      <c r="E43" s="82">
        <v>42453</v>
      </c>
      <c r="F43" s="82">
        <v>1335</v>
      </c>
      <c r="G43" s="82">
        <v>18526</v>
      </c>
      <c r="H43" s="82">
        <v>157292</v>
      </c>
      <c r="I43" s="82">
        <v>8588</v>
      </c>
      <c r="J43" s="82">
        <v>51611</v>
      </c>
      <c r="K43" s="82">
        <v>10560</v>
      </c>
      <c r="L43" s="82">
        <v>100114</v>
      </c>
      <c r="M43" s="82">
        <v>43066</v>
      </c>
      <c r="N43" s="82">
        <v>39982</v>
      </c>
      <c r="O43" s="82">
        <v>36375</v>
      </c>
      <c r="P43" s="82">
        <v>21930</v>
      </c>
      <c r="Q43" s="82">
        <v>535</v>
      </c>
      <c r="R43" s="82">
        <v>10</v>
      </c>
      <c r="S43" s="83">
        <f t="shared" si="2"/>
        <v>549325</v>
      </c>
      <c r="T43" s="83">
        <v>71334</v>
      </c>
      <c r="U43" s="106"/>
      <c r="V43" s="106"/>
    </row>
    <row r="44" spans="1:22" ht="15.75" thickBot="1" x14ac:dyDescent="0.3">
      <c r="A44" s="20" t="s">
        <v>52</v>
      </c>
      <c r="B44" s="21">
        <f>+SUM(B28:B43)</f>
        <v>48379</v>
      </c>
      <c r="C44" s="21">
        <f t="shared" ref="C44:R44" si="3">+SUM(C28:C43)</f>
        <v>9435</v>
      </c>
      <c r="D44" s="21">
        <f t="shared" si="3"/>
        <v>9623</v>
      </c>
      <c r="E44" s="21">
        <f t="shared" si="3"/>
        <v>83326</v>
      </c>
      <c r="F44" s="21">
        <f t="shared" si="3"/>
        <v>4714</v>
      </c>
      <c r="G44" s="21">
        <f t="shared" si="3"/>
        <v>43097</v>
      </c>
      <c r="H44" s="21">
        <f t="shared" si="3"/>
        <v>235392</v>
      </c>
      <c r="I44" s="21">
        <f t="shared" si="3"/>
        <v>16207</v>
      </c>
      <c r="J44" s="21">
        <f t="shared" si="3"/>
        <v>86177</v>
      </c>
      <c r="K44" s="21">
        <f t="shared" si="3"/>
        <v>13499</v>
      </c>
      <c r="L44" s="21">
        <f t="shared" si="3"/>
        <v>158551</v>
      </c>
      <c r="M44" s="21">
        <f t="shared" si="3"/>
        <v>141076</v>
      </c>
      <c r="N44" s="21">
        <f t="shared" si="3"/>
        <v>96518</v>
      </c>
      <c r="O44" s="21">
        <f t="shared" si="3"/>
        <v>58301</v>
      </c>
      <c r="P44" s="21">
        <f t="shared" si="3"/>
        <v>45326</v>
      </c>
      <c r="Q44" s="21">
        <f t="shared" si="3"/>
        <v>1272</v>
      </c>
      <c r="R44" s="21">
        <f t="shared" si="3"/>
        <v>100</v>
      </c>
      <c r="S44" s="83">
        <f>+SUM(S28:S43)</f>
        <v>1050993</v>
      </c>
      <c r="T44" s="83">
        <f>+SUM(T28:T43)</f>
        <v>231277</v>
      </c>
      <c r="U44" s="106"/>
      <c r="V44" s="106"/>
    </row>
    <row r="45" spans="1:22" x14ac:dyDescent="0.25">
      <c r="U45" s="106"/>
      <c r="V45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9.5" thickBot="1" x14ac:dyDescent="0.35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ht="15.75" thickBot="1" x14ac:dyDescent="0.3">
      <c r="A50" s="14" t="s">
        <v>36</v>
      </c>
      <c r="B50" s="75">
        <v>40</v>
      </c>
      <c r="C50" s="75">
        <v>24</v>
      </c>
      <c r="D50" s="75">
        <v>0</v>
      </c>
      <c r="E50" s="75">
        <v>16</v>
      </c>
      <c r="F50" s="75">
        <v>0</v>
      </c>
      <c r="G50" s="75">
        <v>0</v>
      </c>
      <c r="H50" s="75">
        <v>218</v>
      </c>
      <c r="I50" s="75">
        <v>43</v>
      </c>
      <c r="J50" s="75">
        <v>28</v>
      </c>
      <c r="K50" s="75">
        <v>0</v>
      </c>
      <c r="L50" s="75">
        <v>65</v>
      </c>
      <c r="M50" s="75">
        <v>0</v>
      </c>
      <c r="N50" s="75">
        <v>51</v>
      </c>
      <c r="O50" s="75">
        <v>0</v>
      </c>
      <c r="P50" s="75">
        <v>2</v>
      </c>
      <c r="Q50" s="75">
        <v>0</v>
      </c>
      <c r="R50" s="75">
        <v>0</v>
      </c>
      <c r="S50" s="19">
        <v>487</v>
      </c>
      <c r="T50" s="19">
        <v>173</v>
      </c>
      <c r="U50" s="106"/>
      <c r="V50" s="106"/>
    </row>
    <row r="51" spans="1:22" ht="15.75" thickBot="1" x14ac:dyDescent="0.3">
      <c r="A51" s="16" t="s">
        <v>37</v>
      </c>
      <c r="B51" s="75">
        <v>14</v>
      </c>
      <c r="C51" s="75">
        <v>0</v>
      </c>
      <c r="D51" s="75">
        <v>0</v>
      </c>
      <c r="E51" s="75">
        <v>36</v>
      </c>
      <c r="F51" s="75">
        <v>0</v>
      </c>
      <c r="G51" s="75">
        <v>0</v>
      </c>
      <c r="H51" s="75">
        <v>275</v>
      </c>
      <c r="I51" s="75">
        <v>9</v>
      </c>
      <c r="J51" s="75">
        <v>213</v>
      </c>
      <c r="K51" s="75">
        <v>0</v>
      </c>
      <c r="L51" s="75">
        <v>102</v>
      </c>
      <c r="M51" s="75">
        <v>0</v>
      </c>
      <c r="N51" s="75">
        <v>145</v>
      </c>
      <c r="O51" s="75">
        <v>0</v>
      </c>
      <c r="P51" s="75">
        <v>72</v>
      </c>
      <c r="Q51" s="75">
        <v>0</v>
      </c>
      <c r="R51" s="75">
        <v>0</v>
      </c>
      <c r="S51" s="19">
        <v>866</v>
      </c>
      <c r="T51" s="19">
        <v>198</v>
      </c>
      <c r="U51" s="106"/>
      <c r="V51" s="106"/>
    </row>
    <row r="52" spans="1:22" ht="15.75" thickBot="1" x14ac:dyDescent="0.3">
      <c r="A52" s="16" t="s">
        <v>38</v>
      </c>
      <c r="B52" s="75">
        <v>0</v>
      </c>
      <c r="C52" s="75">
        <v>14</v>
      </c>
      <c r="D52" s="75">
        <v>87</v>
      </c>
      <c r="E52" s="75">
        <v>339</v>
      </c>
      <c r="F52" s="75">
        <v>0</v>
      </c>
      <c r="G52" s="75">
        <v>233</v>
      </c>
      <c r="H52" s="75">
        <v>447</v>
      </c>
      <c r="I52" s="75">
        <v>62</v>
      </c>
      <c r="J52" s="75">
        <v>240</v>
      </c>
      <c r="K52" s="75">
        <v>0</v>
      </c>
      <c r="L52" s="75">
        <v>597</v>
      </c>
      <c r="M52" s="75">
        <v>0</v>
      </c>
      <c r="N52" s="75">
        <v>35</v>
      </c>
      <c r="O52" s="75">
        <v>1</v>
      </c>
      <c r="P52" s="75">
        <v>22</v>
      </c>
      <c r="Q52" s="75">
        <v>0</v>
      </c>
      <c r="R52" s="75">
        <v>0</v>
      </c>
      <c r="S52" s="19">
        <v>2077</v>
      </c>
      <c r="T52" s="19">
        <v>284</v>
      </c>
      <c r="U52" s="106"/>
      <c r="V52" s="106"/>
    </row>
    <row r="53" spans="1:22" ht="15.75" thickBot="1" x14ac:dyDescent="0.3">
      <c r="A53" s="16" t="s">
        <v>39</v>
      </c>
      <c r="B53" s="75">
        <v>53</v>
      </c>
      <c r="C53" s="75">
        <v>0</v>
      </c>
      <c r="D53" s="75">
        <v>160</v>
      </c>
      <c r="E53" s="75">
        <v>618</v>
      </c>
      <c r="F53" s="75">
        <v>4</v>
      </c>
      <c r="G53" s="75">
        <v>66</v>
      </c>
      <c r="H53" s="75">
        <v>200</v>
      </c>
      <c r="I53" s="75">
        <v>81</v>
      </c>
      <c r="J53" s="75">
        <v>703</v>
      </c>
      <c r="K53" s="75">
        <v>0</v>
      </c>
      <c r="L53" s="75">
        <v>214</v>
      </c>
      <c r="M53" s="75">
        <v>118</v>
      </c>
      <c r="N53" s="75">
        <v>213</v>
      </c>
      <c r="O53" s="75">
        <v>39</v>
      </c>
      <c r="P53" s="75">
        <v>86</v>
      </c>
      <c r="Q53" s="75">
        <v>0</v>
      </c>
      <c r="R53" s="75">
        <v>0</v>
      </c>
      <c r="S53" s="19">
        <v>2555</v>
      </c>
      <c r="T53" s="19">
        <v>155</v>
      </c>
      <c r="U53" s="106"/>
      <c r="V53" s="106"/>
    </row>
    <row r="54" spans="1:22" ht="15.75" thickBot="1" x14ac:dyDescent="0.3">
      <c r="A54" s="16" t="s">
        <v>40</v>
      </c>
      <c r="B54" s="75">
        <v>263</v>
      </c>
      <c r="C54" s="75">
        <v>0</v>
      </c>
      <c r="D54" s="75">
        <v>57</v>
      </c>
      <c r="E54" s="75">
        <v>992</v>
      </c>
      <c r="F54" s="75">
        <v>63</v>
      </c>
      <c r="G54" s="75">
        <v>7</v>
      </c>
      <c r="H54" s="75">
        <v>723</v>
      </c>
      <c r="I54" s="75">
        <v>41</v>
      </c>
      <c r="J54" s="75">
        <v>241</v>
      </c>
      <c r="K54" s="75">
        <v>0</v>
      </c>
      <c r="L54" s="75">
        <v>259</v>
      </c>
      <c r="M54" s="75">
        <v>0</v>
      </c>
      <c r="N54" s="75">
        <v>636</v>
      </c>
      <c r="O54" s="75">
        <v>11</v>
      </c>
      <c r="P54" s="75">
        <v>77</v>
      </c>
      <c r="Q54" s="75">
        <v>0</v>
      </c>
      <c r="R54" s="75">
        <v>0</v>
      </c>
      <c r="S54" s="19">
        <v>3370</v>
      </c>
      <c r="T54" s="19">
        <v>4562</v>
      </c>
      <c r="U54" s="106"/>
      <c r="V54" s="106"/>
    </row>
    <row r="55" spans="1:22" ht="15.75" thickBot="1" x14ac:dyDescent="0.3">
      <c r="A55" s="16" t="s">
        <v>41</v>
      </c>
      <c r="B55" s="75">
        <v>5867</v>
      </c>
      <c r="C55" s="75">
        <v>136</v>
      </c>
      <c r="D55" s="75">
        <v>912</v>
      </c>
      <c r="E55" s="75">
        <v>6425</v>
      </c>
      <c r="F55" s="75">
        <v>2521</v>
      </c>
      <c r="G55" s="75">
        <v>1977</v>
      </c>
      <c r="H55" s="75">
        <v>10215</v>
      </c>
      <c r="I55" s="75">
        <v>2708</v>
      </c>
      <c r="J55" s="75">
        <v>7608</v>
      </c>
      <c r="K55" s="75">
        <v>181</v>
      </c>
      <c r="L55" s="75">
        <v>5737</v>
      </c>
      <c r="M55" s="75">
        <v>13320</v>
      </c>
      <c r="N55" s="75">
        <v>11137</v>
      </c>
      <c r="O55" s="75">
        <v>1748</v>
      </c>
      <c r="P55" s="75">
        <v>4999</v>
      </c>
      <c r="Q55" s="75">
        <v>0</v>
      </c>
      <c r="R55" s="75">
        <v>15</v>
      </c>
      <c r="S55" s="19">
        <v>75506</v>
      </c>
      <c r="T55" s="19">
        <v>26588</v>
      </c>
      <c r="U55" s="106"/>
      <c r="V55" s="106"/>
    </row>
    <row r="56" spans="1:22" ht="15.75" thickBot="1" x14ac:dyDescent="0.3">
      <c r="A56" s="16" t="s">
        <v>42</v>
      </c>
      <c r="B56" s="75">
        <v>2072</v>
      </c>
      <c r="C56" s="75">
        <v>2</v>
      </c>
      <c r="D56" s="75">
        <v>98</v>
      </c>
      <c r="E56" s="75">
        <v>1867</v>
      </c>
      <c r="F56" s="75">
        <v>52</v>
      </c>
      <c r="G56" s="75">
        <v>35</v>
      </c>
      <c r="H56" s="75">
        <v>2497</v>
      </c>
      <c r="I56" s="75">
        <v>262</v>
      </c>
      <c r="J56" s="75">
        <v>353</v>
      </c>
      <c r="K56" s="75">
        <v>0</v>
      </c>
      <c r="L56" s="75">
        <v>218</v>
      </c>
      <c r="M56" s="75">
        <v>1667</v>
      </c>
      <c r="N56" s="75">
        <v>980</v>
      </c>
      <c r="O56" s="75">
        <v>179</v>
      </c>
      <c r="P56" s="75">
        <v>229</v>
      </c>
      <c r="Q56" s="75">
        <v>0</v>
      </c>
      <c r="R56" s="75">
        <v>0</v>
      </c>
      <c r="S56" s="19">
        <v>10511</v>
      </c>
      <c r="T56" s="19">
        <v>10139</v>
      </c>
      <c r="U56" s="106"/>
      <c r="V56" s="106"/>
    </row>
    <row r="57" spans="1:22" ht="15.75" thickBot="1" x14ac:dyDescent="0.3">
      <c r="A57" s="16" t="s">
        <v>43</v>
      </c>
      <c r="B57" s="75">
        <v>785</v>
      </c>
      <c r="C57" s="75">
        <v>4</v>
      </c>
      <c r="D57" s="75">
        <v>13</v>
      </c>
      <c r="E57" s="75">
        <v>1106</v>
      </c>
      <c r="F57" s="75">
        <v>15</v>
      </c>
      <c r="G57" s="75">
        <v>148</v>
      </c>
      <c r="H57" s="75">
        <v>903</v>
      </c>
      <c r="I57" s="75">
        <v>88</v>
      </c>
      <c r="J57" s="75">
        <v>930</v>
      </c>
      <c r="K57" s="75">
        <v>12</v>
      </c>
      <c r="L57" s="75">
        <v>323</v>
      </c>
      <c r="M57" s="75">
        <v>0</v>
      </c>
      <c r="N57" s="75">
        <v>392</v>
      </c>
      <c r="O57" s="75">
        <v>19</v>
      </c>
      <c r="P57" s="75">
        <v>160</v>
      </c>
      <c r="Q57" s="75">
        <v>0</v>
      </c>
      <c r="R57" s="75">
        <v>0</v>
      </c>
      <c r="S57" s="19">
        <v>4898</v>
      </c>
      <c r="T57" s="19">
        <v>5674</v>
      </c>
      <c r="U57" s="106"/>
      <c r="V57" s="106"/>
    </row>
    <row r="58" spans="1:22" ht="15.75" thickBot="1" x14ac:dyDescent="0.3">
      <c r="A58" s="16" t="s">
        <v>44</v>
      </c>
      <c r="B58" s="75">
        <v>647</v>
      </c>
      <c r="C58" s="75">
        <v>0</v>
      </c>
      <c r="D58" s="75">
        <v>21</v>
      </c>
      <c r="E58" s="75">
        <v>450</v>
      </c>
      <c r="F58" s="75">
        <v>0</v>
      </c>
      <c r="G58" s="75">
        <v>81</v>
      </c>
      <c r="H58" s="75">
        <v>138</v>
      </c>
      <c r="I58" s="75">
        <v>5</v>
      </c>
      <c r="J58" s="75">
        <v>45</v>
      </c>
      <c r="K58" s="75">
        <v>0</v>
      </c>
      <c r="L58" s="75">
        <v>803</v>
      </c>
      <c r="M58" s="75">
        <v>563</v>
      </c>
      <c r="N58" s="75">
        <v>2</v>
      </c>
      <c r="O58" s="75">
        <v>14</v>
      </c>
      <c r="P58" s="75">
        <v>127</v>
      </c>
      <c r="Q58" s="75">
        <v>0</v>
      </c>
      <c r="R58" s="75">
        <v>0</v>
      </c>
      <c r="S58" s="19">
        <v>2896</v>
      </c>
      <c r="T58" s="19">
        <v>1427</v>
      </c>
      <c r="U58" s="106"/>
      <c r="V58" s="106"/>
    </row>
    <row r="59" spans="1:22" ht="15.75" thickBot="1" x14ac:dyDescent="0.3">
      <c r="A59" s="16" t="s">
        <v>45</v>
      </c>
      <c r="B59" s="75">
        <v>1053</v>
      </c>
      <c r="C59" s="75">
        <v>57</v>
      </c>
      <c r="D59" s="75">
        <v>235</v>
      </c>
      <c r="E59" s="75">
        <v>3186</v>
      </c>
      <c r="F59" s="75">
        <v>214</v>
      </c>
      <c r="G59" s="75">
        <v>328</v>
      </c>
      <c r="H59" s="75">
        <v>1009</v>
      </c>
      <c r="I59" s="75">
        <v>355</v>
      </c>
      <c r="J59" s="75">
        <v>795</v>
      </c>
      <c r="K59" s="75">
        <v>0</v>
      </c>
      <c r="L59" s="75">
        <v>1674</v>
      </c>
      <c r="M59" s="75">
        <v>2911</v>
      </c>
      <c r="N59" s="75">
        <v>2711</v>
      </c>
      <c r="O59" s="75">
        <v>338</v>
      </c>
      <c r="P59" s="75">
        <v>336</v>
      </c>
      <c r="Q59" s="75">
        <v>0</v>
      </c>
      <c r="R59" s="75">
        <v>0</v>
      </c>
      <c r="S59" s="19">
        <v>15202</v>
      </c>
      <c r="T59" s="19">
        <v>20751</v>
      </c>
      <c r="U59" s="106"/>
      <c r="V59" s="106"/>
    </row>
    <row r="60" spans="1:22" ht="15.75" thickBot="1" x14ac:dyDescent="0.3">
      <c r="A60" s="16" t="s">
        <v>46</v>
      </c>
      <c r="B60" s="75">
        <v>2225</v>
      </c>
      <c r="C60" s="75">
        <v>21</v>
      </c>
      <c r="D60" s="75">
        <v>423</v>
      </c>
      <c r="E60" s="75">
        <v>9922</v>
      </c>
      <c r="F60" s="75">
        <v>68</v>
      </c>
      <c r="G60" s="75">
        <v>444</v>
      </c>
      <c r="H60" s="75">
        <v>1533</v>
      </c>
      <c r="I60" s="75">
        <v>215</v>
      </c>
      <c r="J60" s="75">
        <v>544</v>
      </c>
      <c r="K60" s="75">
        <v>16</v>
      </c>
      <c r="L60" s="75">
        <v>577</v>
      </c>
      <c r="M60" s="75">
        <v>905</v>
      </c>
      <c r="N60" s="75">
        <v>1132</v>
      </c>
      <c r="O60" s="75">
        <v>39</v>
      </c>
      <c r="P60" s="75">
        <v>499</v>
      </c>
      <c r="Q60" s="75">
        <v>0</v>
      </c>
      <c r="R60" s="75">
        <v>8</v>
      </c>
      <c r="S60" s="19">
        <v>18571</v>
      </c>
      <c r="T60" s="19">
        <v>19178</v>
      </c>
      <c r="U60" s="106"/>
      <c r="V60" s="106"/>
    </row>
    <row r="61" spans="1:22" ht="15.75" thickBot="1" x14ac:dyDescent="0.3">
      <c r="A61" s="16" t="s">
        <v>47</v>
      </c>
      <c r="B61" s="75">
        <v>120</v>
      </c>
      <c r="C61" s="75">
        <v>0</v>
      </c>
      <c r="D61" s="75">
        <v>8</v>
      </c>
      <c r="E61" s="75">
        <v>27</v>
      </c>
      <c r="F61" s="75">
        <v>0</v>
      </c>
      <c r="G61" s="75">
        <v>34</v>
      </c>
      <c r="H61" s="75">
        <v>59</v>
      </c>
      <c r="I61" s="75">
        <v>105</v>
      </c>
      <c r="J61" s="75">
        <v>5</v>
      </c>
      <c r="K61" s="75">
        <v>0</v>
      </c>
      <c r="L61" s="75">
        <v>84</v>
      </c>
      <c r="M61" s="75">
        <v>0</v>
      </c>
      <c r="N61" s="75">
        <v>8</v>
      </c>
      <c r="O61" s="75">
        <v>12</v>
      </c>
      <c r="P61" s="75">
        <v>5</v>
      </c>
      <c r="Q61" s="75">
        <v>0</v>
      </c>
      <c r="R61" s="75">
        <v>0</v>
      </c>
      <c r="S61" s="19">
        <v>467</v>
      </c>
      <c r="T61" s="19">
        <v>5573</v>
      </c>
      <c r="U61" s="106"/>
      <c r="V61" s="106"/>
    </row>
    <row r="62" spans="1:22" ht="15.75" thickBot="1" x14ac:dyDescent="0.3">
      <c r="A62" s="16" t="s">
        <v>48</v>
      </c>
      <c r="B62" s="75">
        <v>425</v>
      </c>
      <c r="C62" s="75">
        <v>81</v>
      </c>
      <c r="D62" s="75">
        <v>7</v>
      </c>
      <c r="E62" s="75">
        <v>2070</v>
      </c>
      <c r="F62" s="75">
        <v>34</v>
      </c>
      <c r="G62" s="75">
        <v>134</v>
      </c>
      <c r="H62" s="75">
        <v>441</v>
      </c>
      <c r="I62" s="75">
        <v>74</v>
      </c>
      <c r="J62" s="75">
        <v>379</v>
      </c>
      <c r="K62" s="75">
        <v>0</v>
      </c>
      <c r="L62" s="75">
        <v>203</v>
      </c>
      <c r="M62" s="75">
        <v>0</v>
      </c>
      <c r="N62" s="75">
        <v>119</v>
      </c>
      <c r="O62" s="75">
        <v>6</v>
      </c>
      <c r="P62" s="75">
        <v>101</v>
      </c>
      <c r="Q62" s="75">
        <v>0</v>
      </c>
      <c r="R62" s="75">
        <v>0</v>
      </c>
      <c r="S62" s="19">
        <v>4074</v>
      </c>
      <c r="T62" s="19">
        <v>6653</v>
      </c>
      <c r="U62" s="106"/>
      <c r="V62" s="106"/>
    </row>
    <row r="63" spans="1:22" ht="15.75" thickBot="1" x14ac:dyDescent="0.3">
      <c r="A63" s="16" t="s">
        <v>49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19">
        <v>0</v>
      </c>
      <c r="T63" s="19">
        <v>0</v>
      </c>
      <c r="U63" s="106"/>
      <c r="V63" s="106"/>
    </row>
    <row r="64" spans="1:22" ht="15.75" thickBot="1" x14ac:dyDescent="0.3">
      <c r="A64" s="16" t="s">
        <v>50</v>
      </c>
      <c r="B64" s="75">
        <v>0</v>
      </c>
      <c r="C64" s="75">
        <v>0</v>
      </c>
      <c r="D64" s="75">
        <v>0</v>
      </c>
      <c r="E64" s="75">
        <v>5</v>
      </c>
      <c r="F64" s="75">
        <v>0</v>
      </c>
      <c r="G64" s="75">
        <v>0</v>
      </c>
      <c r="H64" s="75">
        <v>21</v>
      </c>
      <c r="I64" s="75">
        <v>2</v>
      </c>
      <c r="J64" s="75">
        <v>10</v>
      </c>
      <c r="K64" s="75">
        <v>0</v>
      </c>
      <c r="L64" s="75">
        <v>15</v>
      </c>
      <c r="M64" s="75">
        <v>0</v>
      </c>
      <c r="N64" s="75">
        <v>6</v>
      </c>
      <c r="O64" s="75">
        <v>0</v>
      </c>
      <c r="P64" s="75">
        <v>3</v>
      </c>
      <c r="Q64" s="75">
        <v>0</v>
      </c>
      <c r="R64" s="75">
        <v>0</v>
      </c>
      <c r="S64" s="19">
        <v>62</v>
      </c>
      <c r="T64" s="19">
        <v>62</v>
      </c>
      <c r="U64" s="106"/>
      <c r="V64" s="106"/>
    </row>
    <row r="65" spans="1:22" ht="15.75" thickBot="1" x14ac:dyDescent="0.3">
      <c r="A65" s="18" t="s">
        <v>51</v>
      </c>
      <c r="B65" s="75">
        <v>5121</v>
      </c>
      <c r="C65" s="75">
        <v>54</v>
      </c>
      <c r="D65" s="75">
        <v>482</v>
      </c>
      <c r="E65" s="75">
        <v>28432</v>
      </c>
      <c r="F65" s="75">
        <v>414</v>
      </c>
      <c r="G65" s="75">
        <v>5147</v>
      </c>
      <c r="H65" s="75">
        <v>22338</v>
      </c>
      <c r="I65" s="75">
        <v>7741</v>
      </c>
      <c r="J65" s="75">
        <v>10100</v>
      </c>
      <c r="K65" s="75">
        <v>1990</v>
      </c>
      <c r="L65" s="75">
        <v>11114</v>
      </c>
      <c r="M65" s="75">
        <v>5279</v>
      </c>
      <c r="N65" s="75">
        <v>10897</v>
      </c>
      <c r="O65" s="75">
        <v>3313</v>
      </c>
      <c r="P65" s="75">
        <v>7745</v>
      </c>
      <c r="Q65" s="75">
        <v>0</v>
      </c>
      <c r="R65" s="75">
        <v>10</v>
      </c>
      <c r="S65" s="19">
        <v>120177</v>
      </c>
      <c r="T65" s="19">
        <v>36545</v>
      </c>
      <c r="U65" s="106"/>
      <c r="V65" s="106"/>
    </row>
    <row r="66" spans="1:22" ht="15.75" thickBot="1" x14ac:dyDescent="0.3">
      <c r="A66" s="20" t="s">
        <v>52</v>
      </c>
      <c r="B66" s="21">
        <v>18685</v>
      </c>
      <c r="C66" s="21">
        <v>393</v>
      </c>
      <c r="D66" s="21">
        <v>2503</v>
      </c>
      <c r="E66" s="21">
        <v>55491</v>
      </c>
      <c r="F66" s="21">
        <v>3385</v>
      </c>
      <c r="G66" s="21">
        <v>8634</v>
      </c>
      <c r="H66" s="21">
        <v>41017</v>
      </c>
      <c r="I66" s="21">
        <v>11791</v>
      </c>
      <c r="J66" s="21">
        <v>22194</v>
      </c>
      <c r="K66" s="21">
        <v>2199</v>
      </c>
      <c r="L66" s="21">
        <v>21985</v>
      </c>
      <c r="M66" s="21">
        <v>24763</v>
      </c>
      <c r="N66" s="21">
        <v>28464</v>
      </c>
      <c r="O66" s="21">
        <v>5719</v>
      </c>
      <c r="P66" s="21">
        <v>14463</v>
      </c>
      <c r="Q66" s="21">
        <v>0</v>
      </c>
      <c r="R66" s="21">
        <v>33</v>
      </c>
      <c r="S66" s="19">
        <v>261719</v>
      </c>
      <c r="T66" s="19">
        <v>137962</v>
      </c>
      <c r="U66" s="106"/>
      <c r="V66" s="106"/>
    </row>
    <row r="67" spans="1:22" x14ac:dyDescent="0.25">
      <c r="U67" s="106"/>
      <c r="V67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9.5" thickBot="1" x14ac:dyDescent="0.35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ht="15.75" thickBot="1" x14ac:dyDescent="0.3">
      <c r="A72" s="14" t="s">
        <v>36</v>
      </c>
      <c r="B72" s="35">
        <v>185</v>
      </c>
      <c r="C72" s="35">
        <v>40</v>
      </c>
      <c r="D72" s="35">
        <v>27</v>
      </c>
      <c r="E72" s="35">
        <v>0</v>
      </c>
      <c r="F72" s="35">
        <v>48</v>
      </c>
      <c r="G72" s="35">
        <v>83</v>
      </c>
      <c r="H72" s="35">
        <v>16</v>
      </c>
      <c r="I72" s="35">
        <v>3</v>
      </c>
      <c r="J72" s="35">
        <v>3</v>
      </c>
      <c r="K72" s="35">
        <v>0</v>
      </c>
      <c r="L72" s="35">
        <v>38</v>
      </c>
      <c r="M72" s="35">
        <v>81</v>
      </c>
      <c r="N72" s="35">
        <v>636</v>
      </c>
      <c r="O72" s="35">
        <v>0</v>
      </c>
      <c r="P72" s="35">
        <v>15143</v>
      </c>
      <c r="Q72" s="35">
        <v>58</v>
      </c>
      <c r="R72" s="35">
        <v>0</v>
      </c>
      <c r="S72" s="21">
        <f>SUM(B72:R72)</f>
        <v>16361</v>
      </c>
      <c r="T72" s="21">
        <v>11366</v>
      </c>
      <c r="U72" s="106"/>
      <c r="V72" s="106"/>
    </row>
    <row r="73" spans="1:22" ht="15.75" thickBot="1" x14ac:dyDescent="0.3">
      <c r="A73" s="16" t="s">
        <v>37</v>
      </c>
      <c r="B73" s="35">
        <v>3</v>
      </c>
      <c r="C73" s="35">
        <v>22</v>
      </c>
      <c r="D73" s="35">
        <v>1466</v>
      </c>
      <c r="E73" s="35">
        <v>0</v>
      </c>
      <c r="F73" s="35">
        <v>388</v>
      </c>
      <c r="G73" s="35">
        <v>697</v>
      </c>
      <c r="H73" s="35">
        <v>216</v>
      </c>
      <c r="I73" s="35">
        <v>0</v>
      </c>
      <c r="J73" s="35">
        <v>30</v>
      </c>
      <c r="K73" s="35">
        <v>50</v>
      </c>
      <c r="L73" s="35">
        <v>33</v>
      </c>
      <c r="M73" s="35">
        <v>375</v>
      </c>
      <c r="N73" s="35">
        <v>1166</v>
      </c>
      <c r="O73" s="35">
        <v>68</v>
      </c>
      <c r="P73" s="35">
        <v>404</v>
      </c>
      <c r="Q73" s="35">
        <v>23</v>
      </c>
      <c r="R73" s="35">
        <v>0</v>
      </c>
      <c r="S73" s="21">
        <f t="shared" ref="S73:S87" si="4">SUM(B73:R73)</f>
        <v>4941</v>
      </c>
      <c r="T73" s="21">
        <v>11967</v>
      </c>
      <c r="U73" s="106"/>
      <c r="V73" s="106"/>
    </row>
    <row r="74" spans="1:22" ht="15.75" thickBot="1" x14ac:dyDescent="0.3">
      <c r="A74" s="16" t="s">
        <v>38</v>
      </c>
      <c r="B74" s="35">
        <v>5</v>
      </c>
      <c r="C74" s="35">
        <v>56</v>
      </c>
      <c r="D74" s="35">
        <v>138</v>
      </c>
      <c r="E74" s="35">
        <v>0</v>
      </c>
      <c r="F74" s="35">
        <v>458</v>
      </c>
      <c r="G74" s="35">
        <v>234</v>
      </c>
      <c r="H74" s="35">
        <v>466</v>
      </c>
      <c r="I74" s="35">
        <v>10</v>
      </c>
      <c r="J74" s="35">
        <v>17</v>
      </c>
      <c r="K74" s="35">
        <v>7</v>
      </c>
      <c r="L74" s="35">
        <v>73</v>
      </c>
      <c r="M74" s="35">
        <v>130</v>
      </c>
      <c r="N74" s="35">
        <v>121</v>
      </c>
      <c r="O74" s="35">
        <v>59</v>
      </c>
      <c r="P74" s="35">
        <v>97</v>
      </c>
      <c r="Q74" s="35">
        <v>84</v>
      </c>
      <c r="R74" s="35">
        <v>0</v>
      </c>
      <c r="S74" s="21">
        <f t="shared" si="4"/>
        <v>1955</v>
      </c>
      <c r="T74" s="21">
        <v>13168</v>
      </c>
      <c r="U74" s="106"/>
      <c r="V74" s="106"/>
    </row>
    <row r="75" spans="1:22" ht="15.75" thickBot="1" x14ac:dyDescent="0.3">
      <c r="A75" s="16" t="s">
        <v>39</v>
      </c>
      <c r="B75" s="35">
        <v>155</v>
      </c>
      <c r="C75" s="35">
        <v>78</v>
      </c>
      <c r="D75" s="35">
        <v>755</v>
      </c>
      <c r="E75" s="35">
        <v>0</v>
      </c>
      <c r="F75" s="35">
        <v>233</v>
      </c>
      <c r="G75" s="35">
        <v>324</v>
      </c>
      <c r="H75" s="35">
        <v>376</v>
      </c>
      <c r="I75" s="35">
        <v>3</v>
      </c>
      <c r="J75" s="35">
        <v>0</v>
      </c>
      <c r="K75" s="35">
        <v>0</v>
      </c>
      <c r="L75" s="35">
        <v>161</v>
      </c>
      <c r="M75" s="35">
        <v>672</v>
      </c>
      <c r="N75" s="35">
        <v>634</v>
      </c>
      <c r="O75" s="35">
        <v>72</v>
      </c>
      <c r="P75" s="35">
        <v>901</v>
      </c>
      <c r="Q75" s="35">
        <v>165</v>
      </c>
      <c r="R75" s="35">
        <v>0</v>
      </c>
      <c r="S75" s="21">
        <f t="shared" si="4"/>
        <v>4529</v>
      </c>
      <c r="T75" s="21">
        <v>14765</v>
      </c>
      <c r="U75" s="106"/>
      <c r="V75" s="106"/>
    </row>
    <row r="76" spans="1:22" ht="15.75" thickBot="1" x14ac:dyDescent="0.3">
      <c r="A76" s="16" t="s">
        <v>40</v>
      </c>
      <c r="B76" s="35">
        <v>1155</v>
      </c>
      <c r="C76" s="35">
        <v>144</v>
      </c>
      <c r="D76" s="35">
        <v>513</v>
      </c>
      <c r="E76" s="35">
        <v>59</v>
      </c>
      <c r="F76" s="35">
        <v>55</v>
      </c>
      <c r="G76" s="35">
        <v>406</v>
      </c>
      <c r="H76" s="35">
        <v>241</v>
      </c>
      <c r="I76" s="35">
        <v>0</v>
      </c>
      <c r="J76" s="35">
        <v>28</v>
      </c>
      <c r="K76" s="35">
        <v>5</v>
      </c>
      <c r="L76" s="35">
        <v>72</v>
      </c>
      <c r="M76" s="35">
        <v>2033</v>
      </c>
      <c r="N76" s="35">
        <v>2394</v>
      </c>
      <c r="O76" s="35">
        <v>14</v>
      </c>
      <c r="P76" s="35">
        <v>352</v>
      </c>
      <c r="Q76" s="35">
        <v>295</v>
      </c>
      <c r="R76" s="35">
        <v>0</v>
      </c>
      <c r="S76" s="21">
        <f t="shared" si="4"/>
        <v>7766</v>
      </c>
      <c r="T76" s="21">
        <v>35705</v>
      </c>
      <c r="U76" s="106"/>
      <c r="V76" s="106"/>
    </row>
    <row r="77" spans="1:22" ht="15.75" thickBot="1" x14ac:dyDescent="0.3">
      <c r="A77" s="16" t="s">
        <v>41</v>
      </c>
      <c r="B77" s="35">
        <v>678</v>
      </c>
      <c r="C77" s="35">
        <v>0</v>
      </c>
      <c r="D77" s="35">
        <v>1415</v>
      </c>
      <c r="E77" s="35">
        <v>18</v>
      </c>
      <c r="F77" s="35">
        <v>132</v>
      </c>
      <c r="G77" s="35">
        <v>201</v>
      </c>
      <c r="H77" s="35">
        <v>1937</v>
      </c>
      <c r="I77" s="35">
        <v>2</v>
      </c>
      <c r="J77" s="35">
        <v>313</v>
      </c>
      <c r="K77" s="35">
        <v>178</v>
      </c>
      <c r="L77" s="35">
        <v>234</v>
      </c>
      <c r="M77" s="35">
        <v>288</v>
      </c>
      <c r="N77" s="35">
        <v>531</v>
      </c>
      <c r="O77" s="35">
        <v>0</v>
      </c>
      <c r="P77" s="35">
        <v>85</v>
      </c>
      <c r="Q77" s="35">
        <v>159</v>
      </c>
      <c r="R77" s="35">
        <v>0</v>
      </c>
      <c r="S77" s="21">
        <f t="shared" si="4"/>
        <v>6171</v>
      </c>
      <c r="T77" s="21">
        <v>80544</v>
      </c>
      <c r="U77" s="106"/>
      <c r="V77" s="106"/>
    </row>
    <row r="78" spans="1:22" ht="15.75" thickBot="1" x14ac:dyDescent="0.3">
      <c r="A78" s="16" t="s">
        <v>42</v>
      </c>
      <c r="B78" s="35">
        <v>1260</v>
      </c>
      <c r="C78" s="35">
        <v>84</v>
      </c>
      <c r="D78" s="35">
        <v>500</v>
      </c>
      <c r="E78" s="35">
        <v>19</v>
      </c>
      <c r="F78" s="35">
        <v>120</v>
      </c>
      <c r="G78" s="35">
        <v>265</v>
      </c>
      <c r="H78" s="35">
        <v>97</v>
      </c>
      <c r="I78" s="35">
        <v>0</v>
      </c>
      <c r="J78" s="35">
        <v>16</v>
      </c>
      <c r="K78" s="35">
        <v>0</v>
      </c>
      <c r="L78" s="35">
        <v>27</v>
      </c>
      <c r="M78" s="35">
        <v>106</v>
      </c>
      <c r="N78" s="35">
        <v>1626</v>
      </c>
      <c r="O78" s="35">
        <v>0</v>
      </c>
      <c r="P78" s="35">
        <v>181</v>
      </c>
      <c r="Q78" s="35">
        <v>112</v>
      </c>
      <c r="R78" s="35">
        <v>0</v>
      </c>
      <c r="S78" s="21">
        <f t="shared" si="4"/>
        <v>4413</v>
      </c>
      <c r="T78" s="21">
        <v>29862</v>
      </c>
      <c r="U78" s="106"/>
      <c r="V78" s="106"/>
    </row>
    <row r="79" spans="1:22" ht="15.75" thickBot="1" x14ac:dyDescent="0.3">
      <c r="A79" s="16" t="s">
        <v>43</v>
      </c>
      <c r="B79" s="35">
        <v>1404</v>
      </c>
      <c r="C79" s="35">
        <v>106</v>
      </c>
      <c r="D79" s="35">
        <v>1031</v>
      </c>
      <c r="E79" s="35">
        <v>17</v>
      </c>
      <c r="F79" s="35">
        <v>105</v>
      </c>
      <c r="G79" s="35">
        <v>789</v>
      </c>
      <c r="H79" s="35">
        <v>112</v>
      </c>
      <c r="I79" s="35">
        <v>18</v>
      </c>
      <c r="J79" s="35">
        <v>72</v>
      </c>
      <c r="K79" s="35">
        <v>0</v>
      </c>
      <c r="L79" s="35">
        <v>99</v>
      </c>
      <c r="M79" s="35">
        <v>172</v>
      </c>
      <c r="N79" s="35">
        <v>1869</v>
      </c>
      <c r="O79" s="35">
        <v>0</v>
      </c>
      <c r="P79" s="35">
        <v>735</v>
      </c>
      <c r="Q79" s="35">
        <v>1890</v>
      </c>
      <c r="R79" s="35">
        <v>0</v>
      </c>
      <c r="S79" s="21">
        <f t="shared" si="4"/>
        <v>8419</v>
      </c>
      <c r="T79" s="21">
        <v>50003</v>
      </c>
      <c r="U79" s="106"/>
      <c r="V79" s="106"/>
    </row>
    <row r="80" spans="1:22" ht="15.75" thickBot="1" x14ac:dyDescent="0.3">
      <c r="A80" s="16" t="s">
        <v>44</v>
      </c>
      <c r="B80" s="35">
        <v>58</v>
      </c>
      <c r="C80" s="35">
        <v>0</v>
      </c>
      <c r="D80" s="35">
        <v>26</v>
      </c>
      <c r="E80" s="35">
        <v>0</v>
      </c>
      <c r="F80" s="35">
        <v>0</v>
      </c>
      <c r="G80" s="35">
        <v>63</v>
      </c>
      <c r="H80" s="35">
        <v>7</v>
      </c>
      <c r="I80" s="35">
        <v>0</v>
      </c>
      <c r="J80" s="35">
        <v>1</v>
      </c>
      <c r="K80" s="35">
        <v>0</v>
      </c>
      <c r="L80" s="35">
        <v>36</v>
      </c>
      <c r="M80" s="35">
        <v>19</v>
      </c>
      <c r="N80" s="35">
        <v>71</v>
      </c>
      <c r="O80" s="35">
        <v>0</v>
      </c>
      <c r="P80" s="35">
        <v>2</v>
      </c>
      <c r="Q80" s="35">
        <v>23</v>
      </c>
      <c r="R80" s="35">
        <v>0</v>
      </c>
      <c r="S80" s="21">
        <f t="shared" si="4"/>
        <v>306</v>
      </c>
      <c r="T80" s="21">
        <v>63</v>
      </c>
      <c r="U80" s="106"/>
      <c r="V80" s="106"/>
    </row>
    <row r="81" spans="1:22" ht="15.75" thickBot="1" x14ac:dyDescent="0.3">
      <c r="A81" s="16" t="s">
        <v>45</v>
      </c>
      <c r="B81" s="35">
        <v>1085</v>
      </c>
      <c r="C81" s="35">
        <v>197</v>
      </c>
      <c r="D81" s="35">
        <v>6339</v>
      </c>
      <c r="E81" s="35">
        <v>85</v>
      </c>
      <c r="F81" s="35">
        <v>1418</v>
      </c>
      <c r="G81" s="35">
        <v>2286</v>
      </c>
      <c r="H81" s="35">
        <v>1488</v>
      </c>
      <c r="I81" s="35">
        <v>74</v>
      </c>
      <c r="J81" s="35">
        <v>3801</v>
      </c>
      <c r="K81" s="35">
        <v>334</v>
      </c>
      <c r="L81" s="35">
        <v>732</v>
      </c>
      <c r="M81" s="35">
        <v>5609</v>
      </c>
      <c r="N81" s="35">
        <v>15806</v>
      </c>
      <c r="O81" s="35">
        <v>418</v>
      </c>
      <c r="P81" s="35">
        <v>2798</v>
      </c>
      <c r="Q81" s="35">
        <v>713</v>
      </c>
      <c r="R81" s="35">
        <v>0</v>
      </c>
      <c r="S81" s="21">
        <f t="shared" si="4"/>
        <v>43183</v>
      </c>
      <c r="T81" s="21">
        <v>81470</v>
      </c>
      <c r="U81" s="106"/>
      <c r="V81" s="106"/>
    </row>
    <row r="82" spans="1:22" ht="15.75" thickBot="1" x14ac:dyDescent="0.3">
      <c r="A82" s="16" t="s">
        <v>46</v>
      </c>
      <c r="B82" s="35">
        <v>340</v>
      </c>
      <c r="C82" s="35">
        <v>57</v>
      </c>
      <c r="D82" s="35">
        <v>347</v>
      </c>
      <c r="E82" s="35">
        <v>30</v>
      </c>
      <c r="F82" s="35">
        <v>166</v>
      </c>
      <c r="G82" s="35">
        <v>996</v>
      </c>
      <c r="H82" s="35">
        <v>1925</v>
      </c>
      <c r="I82" s="35">
        <v>14</v>
      </c>
      <c r="J82" s="35">
        <v>23</v>
      </c>
      <c r="K82" s="35">
        <v>0</v>
      </c>
      <c r="L82" s="35">
        <v>155</v>
      </c>
      <c r="M82" s="35">
        <v>275</v>
      </c>
      <c r="N82" s="35">
        <v>10808</v>
      </c>
      <c r="O82" s="35">
        <v>0</v>
      </c>
      <c r="P82" s="35">
        <v>508</v>
      </c>
      <c r="Q82" s="35">
        <v>142</v>
      </c>
      <c r="R82" s="35">
        <v>0</v>
      </c>
      <c r="S82" s="21">
        <f t="shared" si="4"/>
        <v>15786</v>
      </c>
      <c r="T82" s="21">
        <v>36026</v>
      </c>
      <c r="U82" s="106"/>
      <c r="V82" s="106"/>
    </row>
    <row r="83" spans="1:22" ht="15.75" thickBot="1" x14ac:dyDescent="0.3">
      <c r="A83" s="16" t="s">
        <v>47</v>
      </c>
      <c r="B83" s="35">
        <v>810</v>
      </c>
      <c r="C83" s="35">
        <v>125</v>
      </c>
      <c r="D83" s="35">
        <v>121</v>
      </c>
      <c r="E83" s="35">
        <v>3</v>
      </c>
      <c r="F83" s="35">
        <v>250</v>
      </c>
      <c r="G83" s="35">
        <v>343</v>
      </c>
      <c r="H83" s="35">
        <v>98</v>
      </c>
      <c r="I83" s="35">
        <v>1</v>
      </c>
      <c r="J83" s="35">
        <v>15</v>
      </c>
      <c r="K83" s="35">
        <v>18</v>
      </c>
      <c r="L83" s="35">
        <v>32</v>
      </c>
      <c r="M83" s="35">
        <v>96</v>
      </c>
      <c r="N83" s="35">
        <v>1227</v>
      </c>
      <c r="O83" s="35">
        <v>5</v>
      </c>
      <c r="P83" s="35">
        <v>74</v>
      </c>
      <c r="Q83" s="35">
        <v>70</v>
      </c>
      <c r="R83" s="35">
        <v>0</v>
      </c>
      <c r="S83" s="21">
        <f t="shared" si="4"/>
        <v>3288</v>
      </c>
      <c r="T83" s="21">
        <v>15753</v>
      </c>
      <c r="U83" s="106"/>
      <c r="V83" s="106"/>
    </row>
    <row r="84" spans="1:22" ht="15.75" thickBot="1" x14ac:dyDescent="0.3">
      <c r="A84" s="16" t="s">
        <v>48</v>
      </c>
      <c r="B84" s="35">
        <v>992</v>
      </c>
      <c r="C84" s="35">
        <v>77</v>
      </c>
      <c r="D84" s="35">
        <v>1015</v>
      </c>
      <c r="E84" s="35">
        <v>15</v>
      </c>
      <c r="F84" s="35">
        <v>382</v>
      </c>
      <c r="G84" s="35">
        <v>576</v>
      </c>
      <c r="H84" s="35">
        <v>546</v>
      </c>
      <c r="I84" s="35">
        <v>3</v>
      </c>
      <c r="J84" s="35">
        <v>16</v>
      </c>
      <c r="K84" s="35">
        <v>0</v>
      </c>
      <c r="L84" s="35">
        <v>189</v>
      </c>
      <c r="M84" s="35">
        <v>270</v>
      </c>
      <c r="N84" s="35">
        <v>20770</v>
      </c>
      <c r="O84" s="35">
        <v>695</v>
      </c>
      <c r="P84" s="35">
        <v>129</v>
      </c>
      <c r="Q84" s="35">
        <v>212</v>
      </c>
      <c r="R84" s="35">
        <v>4</v>
      </c>
      <c r="S84" s="21">
        <f t="shared" si="4"/>
        <v>25891</v>
      </c>
      <c r="T84" s="21">
        <v>32905</v>
      </c>
      <c r="U84" s="106"/>
      <c r="V84" s="106"/>
    </row>
    <row r="85" spans="1:22" ht="15.75" thickBot="1" x14ac:dyDescent="0.3">
      <c r="A85" s="16" t="s">
        <v>49</v>
      </c>
      <c r="B85" s="35">
        <v>70</v>
      </c>
      <c r="C85" s="35">
        <v>46</v>
      </c>
      <c r="D85" s="35">
        <v>102</v>
      </c>
      <c r="E85" s="35">
        <v>0</v>
      </c>
      <c r="F85" s="35">
        <v>11</v>
      </c>
      <c r="G85" s="35">
        <v>770</v>
      </c>
      <c r="H85" s="35">
        <v>11</v>
      </c>
      <c r="I85" s="35">
        <v>0</v>
      </c>
      <c r="J85" s="35">
        <v>1</v>
      </c>
      <c r="K85" s="35">
        <v>0</v>
      </c>
      <c r="L85" s="35">
        <v>11</v>
      </c>
      <c r="M85" s="35">
        <v>32</v>
      </c>
      <c r="N85" s="35">
        <v>1517</v>
      </c>
      <c r="O85" s="35">
        <v>0</v>
      </c>
      <c r="P85" s="35">
        <v>105</v>
      </c>
      <c r="Q85" s="35">
        <v>27</v>
      </c>
      <c r="R85" s="35">
        <v>0</v>
      </c>
      <c r="S85" s="21">
        <f t="shared" si="4"/>
        <v>2703</v>
      </c>
      <c r="T85" s="21">
        <v>2463</v>
      </c>
      <c r="U85" s="106"/>
      <c r="V85" s="106"/>
    </row>
    <row r="86" spans="1:22" ht="15.75" thickBot="1" x14ac:dyDescent="0.3">
      <c r="A86" s="16" t="s">
        <v>50</v>
      </c>
      <c r="B86" s="35">
        <v>0</v>
      </c>
      <c r="C86" s="35">
        <v>0</v>
      </c>
      <c r="D86" s="35">
        <v>0</v>
      </c>
      <c r="E86" s="35">
        <v>0</v>
      </c>
      <c r="F86" s="35">
        <v>2</v>
      </c>
      <c r="G86" s="35">
        <v>7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21">
        <f t="shared" si="4"/>
        <v>9</v>
      </c>
      <c r="T86" s="21">
        <v>4442</v>
      </c>
      <c r="U86" s="106"/>
      <c r="V86" s="106"/>
    </row>
    <row r="87" spans="1:22" ht="15.75" thickBot="1" x14ac:dyDescent="0.3">
      <c r="A87" s="18" t="s">
        <v>51</v>
      </c>
      <c r="B87" s="35">
        <v>8753</v>
      </c>
      <c r="C87" s="35">
        <v>6796</v>
      </c>
      <c r="D87" s="35">
        <v>44879</v>
      </c>
      <c r="E87" s="35">
        <v>361</v>
      </c>
      <c r="F87" s="35">
        <v>11352</v>
      </c>
      <c r="G87" s="35">
        <v>54523</v>
      </c>
      <c r="H87" s="35">
        <v>18259</v>
      </c>
      <c r="I87" s="35">
        <v>5241</v>
      </c>
      <c r="J87" s="35">
        <v>15325</v>
      </c>
      <c r="K87" s="35">
        <v>3556</v>
      </c>
      <c r="L87" s="35">
        <v>16131</v>
      </c>
      <c r="M87" s="35">
        <v>46800</v>
      </c>
      <c r="N87" s="35">
        <v>25749</v>
      </c>
      <c r="O87" s="35">
        <v>110</v>
      </c>
      <c r="P87" s="35">
        <v>22230</v>
      </c>
      <c r="Q87" s="35">
        <v>16698</v>
      </c>
      <c r="R87" s="35">
        <v>31</v>
      </c>
      <c r="S87" s="21">
        <f t="shared" si="4"/>
        <v>296794</v>
      </c>
      <c r="T87" s="21">
        <v>242697</v>
      </c>
      <c r="U87" s="106"/>
      <c r="V87" s="106"/>
    </row>
    <row r="88" spans="1:22" ht="15.75" thickBot="1" x14ac:dyDescent="0.3">
      <c r="A88" s="20" t="s">
        <v>52</v>
      </c>
      <c r="B88" s="83">
        <f>+SUM(B72:B87)</f>
        <v>16953</v>
      </c>
      <c r="C88" s="86">
        <f t="shared" ref="C88:R88" si="5">+SUM(C72:C87)</f>
        <v>7828</v>
      </c>
      <c r="D88" s="86">
        <f t="shared" si="5"/>
        <v>58674</v>
      </c>
      <c r="E88" s="86">
        <f t="shared" si="5"/>
        <v>607</v>
      </c>
      <c r="F88" s="86">
        <f t="shared" si="5"/>
        <v>15120</v>
      </c>
      <c r="G88" s="86">
        <f t="shared" si="5"/>
        <v>62563</v>
      </c>
      <c r="H88" s="86">
        <f t="shared" si="5"/>
        <v>25795</v>
      </c>
      <c r="I88" s="86">
        <f t="shared" si="5"/>
        <v>5369</v>
      </c>
      <c r="J88" s="86">
        <f t="shared" si="5"/>
        <v>19661</v>
      </c>
      <c r="K88" s="86">
        <f t="shared" si="5"/>
        <v>4148</v>
      </c>
      <c r="L88" s="86">
        <f t="shared" si="5"/>
        <v>18023</v>
      </c>
      <c r="M88" s="86">
        <f t="shared" si="5"/>
        <v>56958</v>
      </c>
      <c r="N88" s="86">
        <f t="shared" si="5"/>
        <v>84925</v>
      </c>
      <c r="O88" s="86">
        <f t="shared" si="5"/>
        <v>1441</v>
      </c>
      <c r="P88" s="86">
        <f t="shared" si="5"/>
        <v>43744</v>
      </c>
      <c r="Q88" s="86">
        <f t="shared" si="5"/>
        <v>20671</v>
      </c>
      <c r="R88" s="86">
        <f t="shared" si="5"/>
        <v>35</v>
      </c>
      <c r="S88" s="21">
        <f>SUM(S72:S87)</f>
        <v>442515</v>
      </c>
      <c r="T88" s="21">
        <f>SUM(T72:T87)</f>
        <v>663199</v>
      </c>
      <c r="U88" s="106"/>
      <c r="V88" s="106"/>
    </row>
    <row r="89" spans="1:22" x14ac:dyDescent="0.25">
      <c r="U89" s="106"/>
      <c r="V89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9.5" thickBot="1" x14ac:dyDescent="0.35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ht="15.75" thickBot="1" x14ac:dyDescent="0.3">
      <c r="A94" s="14" t="s">
        <v>36</v>
      </c>
      <c r="B94" s="36">
        <f t="shared" ref="B94:R109" si="6">+B6+B28+B50+B72</f>
        <v>1299.0377338162068</v>
      </c>
      <c r="C94" s="36">
        <f t="shared" si="6"/>
        <v>286.18038649460095</v>
      </c>
      <c r="D94" s="36">
        <f t="shared" si="6"/>
        <v>1139.5811087526977</v>
      </c>
      <c r="E94" s="36">
        <f t="shared" si="6"/>
        <v>2958.5156960101453</v>
      </c>
      <c r="F94" s="36">
        <f t="shared" si="6"/>
        <v>287.2951813851015</v>
      </c>
      <c r="G94" s="36">
        <f t="shared" si="6"/>
        <v>3594.4555845509362</v>
      </c>
      <c r="H94" s="36">
        <f t="shared" si="6"/>
        <v>5497.787003970564</v>
      </c>
      <c r="I94" s="36">
        <f t="shared" si="6"/>
        <v>2272.4695400742926</v>
      </c>
      <c r="J94" s="36">
        <f t="shared" si="6"/>
        <v>2432.4751568162292</v>
      </c>
      <c r="K94" s="36">
        <f t="shared" si="6"/>
        <v>846.69104252401075</v>
      </c>
      <c r="L94" s="36">
        <f t="shared" si="6"/>
        <v>3557.871366706609</v>
      </c>
      <c r="M94" s="36">
        <f t="shared" si="6"/>
        <v>13209.475318142331</v>
      </c>
      <c r="N94" s="36">
        <f t="shared" si="6"/>
        <v>4868.5034382768054</v>
      </c>
      <c r="O94" s="36">
        <f t="shared" si="6"/>
        <v>1116.1228259126128</v>
      </c>
      <c r="P94" s="36">
        <f t="shared" si="6"/>
        <v>17879.117857443875</v>
      </c>
      <c r="Q94" s="36">
        <f t="shared" si="6"/>
        <v>844.54329464861758</v>
      </c>
      <c r="R94" s="36">
        <f t="shared" si="6"/>
        <v>0.87746447436946662</v>
      </c>
      <c r="S94" s="19">
        <f>+SUM(B94:R94)</f>
        <v>62091.000000000007</v>
      </c>
      <c r="T94" s="19">
        <f t="shared" ref="T94:T101" si="7">+T6+T28+T50+T72</f>
        <v>22303</v>
      </c>
    </row>
    <row r="95" spans="1:22" ht="15.75" thickBot="1" x14ac:dyDescent="0.3">
      <c r="A95" s="16" t="s">
        <v>37</v>
      </c>
      <c r="B95" s="36">
        <f t="shared" si="6"/>
        <v>163.57536114568558</v>
      </c>
      <c r="C95" s="36">
        <f t="shared" si="6"/>
        <v>259.21817012174813</v>
      </c>
      <c r="D95" s="36">
        <f t="shared" si="6"/>
        <v>5398.2650042847263</v>
      </c>
      <c r="E95" s="36">
        <f t="shared" si="6"/>
        <v>4498.8638098659912</v>
      </c>
      <c r="F95" s="36">
        <f t="shared" si="6"/>
        <v>790.72296430650863</v>
      </c>
      <c r="G95" s="36">
        <f t="shared" si="6"/>
        <v>6668.7483078908663</v>
      </c>
      <c r="H95" s="36">
        <f t="shared" si="6"/>
        <v>10008.106113964979</v>
      </c>
      <c r="I95" s="36">
        <f t="shared" si="6"/>
        <v>3813.0208460154399</v>
      </c>
      <c r="J95" s="36">
        <f t="shared" si="6"/>
        <v>4836.4730893187616</v>
      </c>
      <c r="K95" s="36">
        <f t="shared" si="6"/>
        <v>1701.4068640021878</v>
      </c>
      <c r="L95" s="36">
        <f t="shared" si="6"/>
        <v>7472.042966363475</v>
      </c>
      <c r="M95" s="36">
        <f t="shared" si="6"/>
        <v>17733.512958015694</v>
      </c>
      <c r="N95" s="36">
        <f t="shared" si="6"/>
        <v>7102.7746111476517</v>
      </c>
      <c r="O95" s="36">
        <f t="shared" si="6"/>
        <v>1732.5560708874361</v>
      </c>
      <c r="P95" s="36">
        <f t="shared" si="6"/>
        <v>5176.1965858349349</v>
      </c>
      <c r="Q95" s="36">
        <f t="shared" si="6"/>
        <v>1142.5162768339114</v>
      </c>
      <c r="R95" s="36">
        <f t="shared" si="6"/>
        <v>52</v>
      </c>
      <c r="S95" s="19">
        <f t="shared" ref="S95:S109" si="8">+SUM(B95:R95)</f>
        <v>78550</v>
      </c>
      <c r="T95" s="19">
        <f t="shared" si="7"/>
        <v>25714</v>
      </c>
    </row>
    <row r="96" spans="1:22" ht="15.75" thickBot="1" x14ac:dyDescent="0.3">
      <c r="A96" s="16" t="s">
        <v>38</v>
      </c>
      <c r="B96" s="36">
        <f t="shared" si="6"/>
        <v>389.86435620889387</v>
      </c>
      <c r="C96" s="36">
        <f t="shared" si="6"/>
        <v>143.9645140526336</v>
      </c>
      <c r="D96" s="36">
        <f t="shared" si="6"/>
        <v>16771.664828468463</v>
      </c>
      <c r="E96" s="36">
        <f t="shared" si="6"/>
        <v>11554.175159994902</v>
      </c>
      <c r="F96" s="36">
        <f t="shared" si="6"/>
        <v>1743.1303631413739</v>
      </c>
      <c r="G96" s="36">
        <f t="shared" si="6"/>
        <v>16413.346473025136</v>
      </c>
      <c r="H96" s="36">
        <f t="shared" si="6"/>
        <v>18711.544735214422</v>
      </c>
      <c r="I96" s="36">
        <f t="shared" si="6"/>
        <v>6639.3750937130662</v>
      </c>
      <c r="J96" s="36">
        <f t="shared" si="6"/>
        <v>10103.374389401097</v>
      </c>
      <c r="K96" s="36">
        <f t="shared" si="6"/>
        <v>4174.7512373033933</v>
      </c>
      <c r="L96" s="36">
        <f t="shared" si="6"/>
        <v>27020.045473453094</v>
      </c>
      <c r="M96" s="36">
        <f t="shared" si="6"/>
        <v>23708.936915802489</v>
      </c>
      <c r="N96" s="36">
        <f t="shared" si="6"/>
        <v>10403.342168775804</v>
      </c>
      <c r="O96" s="36">
        <f t="shared" si="6"/>
        <v>2992.6762109128754</v>
      </c>
      <c r="P96" s="36">
        <f t="shared" si="6"/>
        <v>11871.496327017654</v>
      </c>
      <c r="Q96" s="36">
        <f t="shared" si="6"/>
        <v>1612.1751460217299</v>
      </c>
      <c r="R96" s="36">
        <f t="shared" si="6"/>
        <v>15.136607492984398</v>
      </c>
      <c r="S96" s="19">
        <f t="shared" si="8"/>
        <v>164269.00000000003</v>
      </c>
      <c r="T96" s="19">
        <f t="shared" si="7"/>
        <v>36634</v>
      </c>
    </row>
    <row r="97" spans="1:20" ht="15.75" thickBot="1" x14ac:dyDescent="0.3">
      <c r="A97" s="16" t="s">
        <v>39</v>
      </c>
      <c r="B97" s="36">
        <f t="shared" si="6"/>
        <v>3541.8292604527996</v>
      </c>
      <c r="C97" s="36">
        <f t="shared" si="6"/>
        <v>201.07467372932499</v>
      </c>
      <c r="D97" s="36">
        <f t="shared" si="6"/>
        <v>8552.88071538853</v>
      </c>
      <c r="E97" s="36">
        <f t="shared" si="6"/>
        <v>2811.2797634581866</v>
      </c>
      <c r="F97" s="36">
        <f t="shared" si="6"/>
        <v>541.36099644772389</v>
      </c>
      <c r="G97" s="36">
        <f t="shared" si="6"/>
        <v>6197.9992558384256</v>
      </c>
      <c r="H97" s="36">
        <f t="shared" si="6"/>
        <v>6968.099310028585</v>
      </c>
      <c r="I97" s="36">
        <f t="shared" si="6"/>
        <v>2124.3925156716186</v>
      </c>
      <c r="J97" s="36">
        <f t="shared" si="6"/>
        <v>4741.4682482142935</v>
      </c>
      <c r="K97" s="36">
        <f t="shared" si="6"/>
        <v>1380.5688328058764</v>
      </c>
      <c r="L97" s="36">
        <f t="shared" si="6"/>
        <v>8690.5457474096329</v>
      </c>
      <c r="M97" s="36">
        <f t="shared" si="6"/>
        <v>14734.33217404917</v>
      </c>
      <c r="N97" s="36">
        <f t="shared" si="6"/>
        <v>3070.4946358681486</v>
      </c>
      <c r="O97" s="36">
        <f t="shared" si="6"/>
        <v>1364.249440882073</v>
      </c>
      <c r="P97" s="36">
        <f t="shared" si="6"/>
        <v>4788.8120438822025</v>
      </c>
      <c r="Q97" s="36">
        <f t="shared" si="6"/>
        <v>492.87633651065767</v>
      </c>
      <c r="R97" s="36">
        <f t="shared" si="6"/>
        <v>3.7360493627569857</v>
      </c>
      <c r="S97" s="19">
        <f t="shared" si="8"/>
        <v>70206</v>
      </c>
      <c r="T97" s="19">
        <f t="shared" si="7"/>
        <v>22577</v>
      </c>
    </row>
    <row r="98" spans="1:20" ht="15.75" thickBot="1" x14ac:dyDescent="0.3">
      <c r="A98" s="16" t="s">
        <v>40</v>
      </c>
      <c r="B98" s="36">
        <f t="shared" si="6"/>
        <v>9619.461534440994</v>
      </c>
      <c r="C98" s="36">
        <f t="shared" si="6"/>
        <v>715.03744454960713</v>
      </c>
      <c r="D98" s="36">
        <f t="shared" si="6"/>
        <v>8611.333676081762</v>
      </c>
      <c r="E98" s="36">
        <f t="shared" si="6"/>
        <v>6469.9696979821902</v>
      </c>
      <c r="F98" s="36">
        <f t="shared" si="6"/>
        <v>730.48806966342374</v>
      </c>
      <c r="G98" s="36">
        <f t="shared" si="6"/>
        <v>17105.796438241414</v>
      </c>
      <c r="H98" s="36">
        <f t="shared" si="6"/>
        <v>17577.499514538547</v>
      </c>
      <c r="I98" s="36">
        <f t="shared" si="6"/>
        <v>7071.6183123059</v>
      </c>
      <c r="J98" s="36">
        <f t="shared" si="6"/>
        <v>6354.4970694245003</v>
      </c>
      <c r="K98" s="36">
        <f t="shared" si="6"/>
        <v>3293.7473007331323</v>
      </c>
      <c r="L98" s="36">
        <f t="shared" si="6"/>
        <v>15741.590207418598</v>
      </c>
      <c r="M98" s="36">
        <f t="shared" si="6"/>
        <v>25170.912942628838</v>
      </c>
      <c r="N98" s="36">
        <f t="shared" si="6"/>
        <v>16314.965219724028</v>
      </c>
      <c r="O98" s="36">
        <f t="shared" si="6"/>
        <v>10266.225885495904</v>
      </c>
      <c r="P98" s="36">
        <f t="shared" si="6"/>
        <v>7682.1068064952015</v>
      </c>
      <c r="Q98" s="36">
        <f t="shared" si="6"/>
        <v>1961.6132056035917</v>
      </c>
      <c r="R98" s="36">
        <f t="shared" si="6"/>
        <v>102.13667467235791</v>
      </c>
      <c r="S98" s="19">
        <f t="shared" si="8"/>
        <v>154788.99999999997</v>
      </c>
      <c r="T98" s="19">
        <f t="shared" si="7"/>
        <v>66076</v>
      </c>
    </row>
    <row r="99" spans="1:20" ht="15.75" thickBot="1" x14ac:dyDescent="0.3">
      <c r="A99" s="16" t="s">
        <v>41</v>
      </c>
      <c r="B99" s="36">
        <f t="shared" si="6"/>
        <v>19822.127888892355</v>
      </c>
      <c r="C99" s="36">
        <f t="shared" si="6"/>
        <v>729.99825269161624</v>
      </c>
      <c r="D99" s="36">
        <f t="shared" si="6"/>
        <v>8321.1665589468957</v>
      </c>
      <c r="E99" s="36">
        <f t="shared" si="6"/>
        <v>23015.349110137817</v>
      </c>
      <c r="F99" s="36">
        <f t="shared" si="6"/>
        <v>4371.5094443373846</v>
      </c>
      <c r="G99" s="36">
        <f t="shared" si="6"/>
        <v>40410.777328959906</v>
      </c>
      <c r="H99" s="36">
        <f t="shared" si="6"/>
        <v>48643.505137137872</v>
      </c>
      <c r="I99" s="36">
        <f t="shared" si="6"/>
        <v>15835.434525634639</v>
      </c>
      <c r="J99" s="36">
        <f t="shared" si="6"/>
        <v>30371.61178646981</v>
      </c>
      <c r="K99" s="36">
        <f t="shared" si="6"/>
        <v>9907.23072632806</v>
      </c>
      <c r="L99" s="36">
        <f t="shared" si="6"/>
        <v>43688.119835243218</v>
      </c>
      <c r="M99" s="36">
        <f t="shared" si="6"/>
        <v>77732.402850677754</v>
      </c>
      <c r="N99" s="36">
        <f t="shared" si="6"/>
        <v>37533.306168230745</v>
      </c>
      <c r="O99" s="36">
        <f t="shared" si="6"/>
        <v>12467.848336678664</v>
      </c>
      <c r="P99" s="36">
        <f t="shared" si="6"/>
        <v>26815.133189123932</v>
      </c>
      <c r="Q99" s="36">
        <f t="shared" si="6"/>
        <v>4208.7083523804713</v>
      </c>
      <c r="R99" s="36">
        <f t="shared" si="6"/>
        <v>49.770508128896722</v>
      </c>
      <c r="S99" s="19">
        <f t="shared" si="8"/>
        <v>403924</v>
      </c>
      <c r="T99" s="19">
        <f t="shared" si="7"/>
        <v>183493</v>
      </c>
    </row>
    <row r="100" spans="1:20" ht="15.75" thickBot="1" x14ac:dyDescent="0.3">
      <c r="A100" s="16" t="s">
        <v>42</v>
      </c>
      <c r="B100" s="36">
        <f t="shared" si="6"/>
        <v>34110.595813174426</v>
      </c>
      <c r="C100" s="36">
        <f t="shared" si="6"/>
        <v>595.10506606997535</v>
      </c>
      <c r="D100" s="36">
        <f t="shared" si="6"/>
        <v>5114.5720000074534</v>
      </c>
      <c r="E100" s="36">
        <f t="shared" si="6"/>
        <v>18882.449180992655</v>
      </c>
      <c r="F100" s="36">
        <f t="shared" si="6"/>
        <v>1064.5100444229231</v>
      </c>
      <c r="G100" s="36">
        <f t="shared" si="6"/>
        <v>18087.547532552358</v>
      </c>
      <c r="H100" s="36">
        <f t="shared" si="6"/>
        <v>27503.276520214487</v>
      </c>
      <c r="I100" s="36">
        <f t="shared" si="6"/>
        <v>4256.9068274793008</v>
      </c>
      <c r="J100" s="36">
        <f t="shared" si="6"/>
        <v>7071.3703430761252</v>
      </c>
      <c r="K100" s="36">
        <f t="shared" si="6"/>
        <v>4485.3926213715804</v>
      </c>
      <c r="L100" s="36">
        <f t="shared" si="6"/>
        <v>20792.102673073492</v>
      </c>
      <c r="M100" s="36">
        <f t="shared" si="6"/>
        <v>34266.309330809629</v>
      </c>
      <c r="N100" s="36">
        <f t="shared" si="6"/>
        <v>17388.362763082077</v>
      </c>
      <c r="O100" s="36">
        <f t="shared" si="6"/>
        <v>5429.0341134263181</v>
      </c>
      <c r="P100" s="36">
        <f t="shared" si="6"/>
        <v>14445.495517559992</v>
      </c>
      <c r="Q100" s="36">
        <f t="shared" si="6"/>
        <v>655.42938133452469</v>
      </c>
      <c r="R100" s="36">
        <f t="shared" si="6"/>
        <v>4.5402713527022165</v>
      </c>
      <c r="S100" s="19">
        <f t="shared" si="8"/>
        <v>214153</v>
      </c>
      <c r="T100" s="19">
        <f t="shared" si="7"/>
        <v>83211</v>
      </c>
    </row>
    <row r="101" spans="1:20" ht="15.75" thickBot="1" x14ac:dyDescent="0.3">
      <c r="A101" s="16" t="s">
        <v>43</v>
      </c>
      <c r="B101" s="36">
        <f t="shared" si="6"/>
        <v>41475.571228497516</v>
      </c>
      <c r="C101" s="36">
        <f t="shared" si="6"/>
        <v>170.62744840743738</v>
      </c>
      <c r="D101" s="36">
        <f t="shared" si="6"/>
        <v>1802.4674995709136</v>
      </c>
      <c r="E101" s="36">
        <f t="shared" si="6"/>
        <v>19669.442112982309</v>
      </c>
      <c r="F101" s="36">
        <f t="shared" si="6"/>
        <v>1534.0245549731114</v>
      </c>
      <c r="G101" s="36">
        <f t="shared" si="6"/>
        <v>19849.745088120078</v>
      </c>
      <c r="H101" s="36">
        <f t="shared" si="6"/>
        <v>28956.190273009906</v>
      </c>
      <c r="I101" s="36">
        <f t="shared" si="6"/>
        <v>5754.5401547800247</v>
      </c>
      <c r="J101" s="36">
        <f t="shared" si="6"/>
        <v>9620.3868358760847</v>
      </c>
      <c r="K101" s="36">
        <f t="shared" si="6"/>
        <v>4657.4080742918886</v>
      </c>
      <c r="L101" s="36">
        <f t="shared" si="6"/>
        <v>17833.881614627371</v>
      </c>
      <c r="M101" s="36">
        <f t="shared" si="6"/>
        <v>50381.814646956067</v>
      </c>
      <c r="N101" s="36">
        <f t="shared" si="6"/>
        <v>16780.116921852947</v>
      </c>
      <c r="O101" s="36">
        <f t="shared" si="6"/>
        <v>4757.5815515637369</v>
      </c>
      <c r="P101" s="36">
        <f t="shared" si="6"/>
        <v>12744.751849038064</v>
      </c>
      <c r="Q101" s="36">
        <f t="shared" si="6"/>
        <v>2070.857079335286</v>
      </c>
      <c r="R101" s="36">
        <f t="shared" si="6"/>
        <v>4.5930661172882532</v>
      </c>
      <c r="S101" s="19">
        <f t="shared" si="8"/>
        <v>238064.00000000006</v>
      </c>
      <c r="T101" s="19">
        <f t="shared" si="7"/>
        <v>95626</v>
      </c>
    </row>
    <row r="102" spans="1:20" ht="15.75" thickBot="1" x14ac:dyDescent="0.3">
      <c r="A102" s="16" t="s">
        <v>44</v>
      </c>
      <c r="B102" s="36">
        <f>+B14+B36+B58+B80</f>
        <v>9317.7542288183777</v>
      </c>
      <c r="C102" s="36">
        <f t="shared" si="6"/>
        <v>43.777483182299065</v>
      </c>
      <c r="D102" s="36">
        <f t="shared" si="6"/>
        <v>272.93240012103774</v>
      </c>
      <c r="E102" s="36">
        <f t="shared" si="6"/>
        <v>4954.5489792032195</v>
      </c>
      <c r="F102" s="36">
        <f t="shared" si="6"/>
        <v>385.80073566159842</v>
      </c>
      <c r="G102" s="36">
        <f t="shared" si="6"/>
        <v>6666.9793347622335</v>
      </c>
      <c r="H102" s="36">
        <f t="shared" si="6"/>
        <v>8740.1474727987188</v>
      </c>
      <c r="I102" s="36">
        <f t="shared" si="6"/>
        <v>2064.0036229832676</v>
      </c>
      <c r="J102" s="36">
        <f t="shared" si="6"/>
        <v>3102.5176537633374</v>
      </c>
      <c r="K102" s="36">
        <f t="shared" si="6"/>
        <v>1278.2479024999761</v>
      </c>
      <c r="L102" s="36">
        <f t="shared" si="6"/>
        <v>6058.3459078519645</v>
      </c>
      <c r="M102" s="36">
        <f t="shared" si="6"/>
        <v>24273.770495782126</v>
      </c>
      <c r="N102" s="36">
        <f t="shared" si="6"/>
        <v>7433.1370526031405</v>
      </c>
      <c r="O102" s="36">
        <f t="shared" si="6"/>
        <v>1679.1275431582505</v>
      </c>
      <c r="P102" s="36">
        <f t="shared" si="6"/>
        <v>3536.7386323179358</v>
      </c>
      <c r="Q102" s="36">
        <f t="shared" si="6"/>
        <v>136.1705544925172</v>
      </c>
      <c r="R102" s="36">
        <f t="shared" si="6"/>
        <v>0</v>
      </c>
      <c r="S102" s="19">
        <f t="shared" ref="S102:T109" si="9">+S14+S36+S58+S80</f>
        <v>79944</v>
      </c>
      <c r="T102" s="19">
        <f t="shared" si="9"/>
        <v>21349</v>
      </c>
    </row>
    <row r="103" spans="1:20" ht="15.75" thickBot="1" x14ac:dyDescent="0.3">
      <c r="A103" s="16" t="s">
        <v>45</v>
      </c>
      <c r="B103" s="36">
        <f t="shared" si="6"/>
        <v>21304.304572715726</v>
      </c>
      <c r="C103" s="36">
        <f t="shared" si="6"/>
        <v>2920.6392623877391</v>
      </c>
      <c r="D103" s="36">
        <f t="shared" si="6"/>
        <v>8229.6437268444079</v>
      </c>
      <c r="E103" s="36">
        <f t="shared" si="6"/>
        <v>31862.807295659361</v>
      </c>
      <c r="F103" s="36">
        <f t="shared" si="6"/>
        <v>3689.3582936307362</v>
      </c>
      <c r="G103" s="36">
        <f t="shared" si="6"/>
        <v>44977.733240154965</v>
      </c>
      <c r="H103" s="36">
        <f t="shared" si="6"/>
        <v>39864.938198380594</v>
      </c>
      <c r="I103" s="36">
        <f t="shared" si="6"/>
        <v>7120.3419019427738</v>
      </c>
      <c r="J103" s="36">
        <f t="shared" si="6"/>
        <v>23864.325638244783</v>
      </c>
      <c r="K103" s="36">
        <f t="shared" si="6"/>
        <v>8519.9431928343183</v>
      </c>
      <c r="L103" s="36">
        <f t="shared" si="6"/>
        <v>37534.993355844214</v>
      </c>
      <c r="M103" s="36">
        <f t="shared" si="6"/>
        <v>60581.542870064601</v>
      </c>
      <c r="N103" s="36">
        <f t="shared" si="6"/>
        <v>49144.510051352954</v>
      </c>
      <c r="O103" s="36">
        <f t="shared" si="6"/>
        <v>15001.49042230399</v>
      </c>
      <c r="P103" s="36">
        <f t="shared" si="6"/>
        <v>28217.40456572175</v>
      </c>
      <c r="Q103" s="36">
        <f t="shared" si="6"/>
        <v>1127.0492121249767</v>
      </c>
      <c r="R103" s="36">
        <f t="shared" si="6"/>
        <v>11.974199792059972</v>
      </c>
      <c r="S103" s="19">
        <f t="shared" si="8"/>
        <v>383972.99999999994</v>
      </c>
      <c r="T103" s="19">
        <f t="shared" si="9"/>
        <v>164456</v>
      </c>
    </row>
    <row r="104" spans="1:20" ht="15.75" thickBot="1" x14ac:dyDescent="0.3">
      <c r="A104" s="16" t="s">
        <v>46</v>
      </c>
      <c r="B104" s="36">
        <f t="shared" si="6"/>
        <v>9785.8206249766372</v>
      </c>
      <c r="C104" s="36">
        <f t="shared" si="6"/>
        <v>697.59499479061139</v>
      </c>
      <c r="D104" s="36">
        <f t="shared" si="6"/>
        <v>1243.5705889444116</v>
      </c>
      <c r="E104" s="36">
        <f t="shared" si="6"/>
        <v>20577.869063959115</v>
      </c>
      <c r="F104" s="36">
        <f t="shared" si="6"/>
        <v>1131.6767459622679</v>
      </c>
      <c r="G104" s="36">
        <f t="shared" si="6"/>
        <v>17759.927313540931</v>
      </c>
      <c r="H104" s="36">
        <f t="shared" si="6"/>
        <v>22715.87276178896</v>
      </c>
      <c r="I104" s="36">
        <f t="shared" si="6"/>
        <v>5093.6485868699947</v>
      </c>
      <c r="J104" s="36">
        <f t="shared" si="6"/>
        <v>7688.6307991928434</v>
      </c>
      <c r="K104" s="36">
        <f t="shared" si="6"/>
        <v>3308.111712356656</v>
      </c>
      <c r="L104" s="36">
        <f t="shared" si="6"/>
        <v>11333.352876392881</v>
      </c>
      <c r="M104" s="36">
        <f t="shared" si="6"/>
        <v>45418.601494248112</v>
      </c>
      <c r="N104" s="36">
        <f t="shared" si="6"/>
        <v>34927.084445351931</v>
      </c>
      <c r="O104" s="36">
        <f t="shared" si="6"/>
        <v>5446.0043130404974</v>
      </c>
      <c r="P104" s="36">
        <f t="shared" si="6"/>
        <v>7485.584823591802</v>
      </c>
      <c r="Q104" s="36">
        <f t="shared" si="6"/>
        <v>487.832355563161</v>
      </c>
      <c r="R104" s="36">
        <f t="shared" si="6"/>
        <v>10.816499429189449</v>
      </c>
      <c r="S104" s="19">
        <f t="shared" si="8"/>
        <v>195112</v>
      </c>
      <c r="T104" s="19">
        <f t="shared" si="9"/>
        <v>84384</v>
      </c>
    </row>
    <row r="105" spans="1:20" ht="15.75" thickBot="1" x14ac:dyDescent="0.3">
      <c r="A105" s="16" t="s">
        <v>47</v>
      </c>
      <c r="B105" s="36">
        <f t="shared" si="6"/>
        <v>8054.1465523980542</v>
      </c>
      <c r="C105" s="36">
        <f t="shared" si="6"/>
        <v>831.71505145456172</v>
      </c>
      <c r="D105" s="36">
        <f t="shared" si="6"/>
        <v>306.81041817189589</v>
      </c>
      <c r="E105" s="36">
        <f t="shared" si="6"/>
        <v>7533.940753504392</v>
      </c>
      <c r="F105" s="36">
        <f t="shared" si="6"/>
        <v>597.98403088364034</v>
      </c>
      <c r="G105" s="36">
        <f t="shared" si="6"/>
        <v>5796.6349546335514</v>
      </c>
      <c r="H105" s="36">
        <f t="shared" si="6"/>
        <v>9648.657073839644</v>
      </c>
      <c r="I105" s="36">
        <f t="shared" si="6"/>
        <v>2665.5427920798966</v>
      </c>
      <c r="J105" s="36">
        <f t="shared" si="6"/>
        <v>4235.1348381454782</v>
      </c>
      <c r="K105" s="36">
        <f t="shared" si="6"/>
        <v>1585.9441198930542</v>
      </c>
      <c r="L105" s="36">
        <f t="shared" si="6"/>
        <v>5701.5014482150173</v>
      </c>
      <c r="M105" s="36">
        <f t="shared" si="6"/>
        <v>19114.209400445474</v>
      </c>
      <c r="N105" s="36">
        <f t="shared" si="6"/>
        <v>8808.5026100085834</v>
      </c>
      <c r="O105" s="36">
        <f t="shared" si="6"/>
        <v>3187.1591313539698</v>
      </c>
      <c r="P105" s="36">
        <f t="shared" si="6"/>
        <v>3797.217111644004</v>
      </c>
      <c r="Q105" s="36">
        <f t="shared" si="6"/>
        <v>138.29751502592177</v>
      </c>
      <c r="R105" s="36">
        <f t="shared" si="6"/>
        <v>4.6021983028646281</v>
      </c>
      <c r="S105" s="19">
        <f t="shared" si="8"/>
        <v>82007.999999999985</v>
      </c>
      <c r="T105" s="19">
        <f t="shared" si="9"/>
        <v>40145</v>
      </c>
    </row>
    <row r="106" spans="1:20" ht="15.75" thickBot="1" x14ac:dyDescent="0.3">
      <c r="A106" s="16" t="s">
        <v>48</v>
      </c>
      <c r="B106" s="36">
        <f t="shared" si="6"/>
        <v>11857.277142856021</v>
      </c>
      <c r="C106" s="36">
        <f t="shared" si="6"/>
        <v>18019.813195825573</v>
      </c>
      <c r="D106" s="36">
        <f t="shared" si="6"/>
        <v>1502.3443658206315</v>
      </c>
      <c r="E106" s="36">
        <f t="shared" si="6"/>
        <v>18553.52190404688</v>
      </c>
      <c r="F106" s="36">
        <f t="shared" si="6"/>
        <v>1571.6063329368399</v>
      </c>
      <c r="G106" s="36">
        <f t="shared" si="6"/>
        <v>13397.75148056814</v>
      </c>
      <c r="H106" s="36">
        <f t="shared" si="6"/>
        <v>29356.822391816539</v>
      </c>
      <c r="I106" s="36">
        <f t="shared" si="6"/>
        <v>5382.4612141852713</v>
      </c>
      <c r="J106" s="36">
        <f t="shared" si="6"/>
        <v>12855.447593268242</v>
      </c>
      <c r="K106" s="36">
        <f t="shared" si="6"/>
        <v>5406.9739850570659</v>
      </c>
      <c r="L106" s="36">
        <f t="shared" si="6"/>
        <v>19192.794922334077</v>
      </c>
      <c r="M106" s="36">
        <f t="shared" si="6"/>
        <v>39216.643087956531</v>
      </c>
      <c r="N106" s="36">
        <f t="shared" si="6"/>
        <v>39657.686509221807</v>
      </c>
      <c r="O106" s="36">
        <f t="shared" si="6"/>
        <v>8131.1553938369825</v>
      </c>
      <c r="P106" s="36">
        <f t="shared" si="6"/>
        <v>9118.32969134827</v>
      </c>
      <c r="Q106" s="36">
        <f t="shared" si="6"/>
        <v>371.45503570368481</v>
      </c>
      <c r="R106" s="36">
        <f t="shared" si="6"/>
        <v>19.915753217435828</v>
      </c>
      <c r="S106" s="19">
        <f t="shared" si="8"/>
        <v>233612</v>
      </c>
      <c r="T106" s="19">
        <f t="shared" si="9"/>
        <v>71841</v>
      </c>
    </row>
    <row r="107" spans="1:20" ht="15.75" thickBot="1" x14ac:dyDescent="0.3">
      <c r="A107" s="16" t="s">
        <v>49</v>
      </c>
      <c r="B107" s="36">
        <f t="shared" si="6"/>
        <v>674.08993296973244</v>
      </c>
      <c r="C107" s="36">
        <f t="shared" si="6"/>
        <v>1035.6000939694763</v>
      </c>
      <c r="D107" s="36">
        <f t="shared" si="6"/>
        <v>199.80875084461721</v>
      </c>
      <c r="E107" s="36">
        <f t="shared" si="6"/>
        <v>611.1532402677858</v>
      </c>
      <c r="F107" s="36">
        <f t="shared" si="6"/>
        <v>243.19708274443047</v>
      </c>
      <c r="G107" s="36">
        <f t="shared" si="6"/>
        <v>1776.6339641869206</v>
      </c>
      <c r="H107" s="36">
        <f t="shared" si="6"/>
        <v>2509.3020414784914</v>
      </c>
      <c r="I107" s="36">
        <f t="shared" si="6"/>
        <v>297.28305355112775</v>
      </c>
      <c r="J107" s="36">
        <f t="shared" si="6"/>
        <v>870.58100728404895</v>
      </c>
      <c r="K107" s="36">
        <f t="shared" si="6"/>
        <v>372.33933715997694</v>
      </c>
      <c r="L107" s="36">
        <f t="shared" si="6"/>
        <v>1345.4027665565272</v>
      </c>
      <c r="M107" s="36">
        <f t="shared" si="6"/>
        <v>9206.1542812877997</v>
      </c>
      <c r="N107" s="36">
        <f t="shared" si="6"/>
        <v>3317.6132985512845</v>
      </c>
      <c r="O107" s="36">
        <f t="shared" si="6"/>
        <v>635.73449132969677</v>
      </c>
      <c r="P107" s="36">
        <f t="shared" si="6"/>
        <v>1254.3056906282368</v>
      </c>
      <c r="Q107" s="36">
        <f t="shared" si="6"/>
        <v>30.800967189846894</v>
      </c>
      <c r="R107" s="36">
        <f t="shared" si="6"/>
        <v>15</v>
      </c>
      <c r="S107" s="19">
        <f t="shared" si="8"/>
        <v>24395.000000000004</v>
      </c>
      <c r="T107" s="19">
        <f t="shared" si="9"/>
        <v>6197</v>
      </c>
    </row>
    <row r="108" spans="1:20" ht="15.75" thickBot="1" x14ac:dyDescent="0.3">
      <c r="A108" s="16" t="s">
        <v>50</v>
      </c>
      <c r="B108" s="36">
        <f t="shared" si="6"/>
        <v>963.76673606985685</v>
      </c>
      <c r="C108" s="36">
        <f t="shared" si="6"/>
        <v>1905.200050370182</v>
      </c>
      <c r="D108" s="36">
        <f t="shared" si="6"/>
        <v>1465.5604288386594</v>
      </c>
      <c r="E108" s="36">
        <f t="shared" si="6"/>
        <v>5307.2829852599916</v>
      </c>
      <c r="F108" s="36">
        <f t="shared" si="6"/>
        <v>315.21866522861711</v>
      </c>
      <c r="G108" s="36">
        <f t="shared" si="6"/>
        <v>4407.9664134699851</v>
      </c>
      <c r="H108" s="36">
        <f t="shared" si="6"/>
        <v>7465.6971540846935</v>
      </c>
      <c r="I108" s="36">
        <f t="shared" si="6"/>
        <v>3162.9248109676264</v>
      </c>
      <c r="J108" s="36">
        <f t="shared" si="6"/>
        <v>4256.0742489171362</v>
      </c>
      <c r="K108" s="36">
        <f t="shared" si="6"/>
        <v>1180.4789800614824</v>
      </c>
      <c r="L108" s="36">
        <f t="shared" si="6"/>
        <v>7536.5314823252565</v>
      </c>
      <c r="M108" s="36">
        <f t="shared" si="6"/>
        <v>8049.2216153448335</v>
      </c>
      <c r="N108" s="36">
        <f t="shared" si="6"/>
        <v>3293.1160850064111</v>
      </c>
      <c r="O108" s="36">
        <f t="shared" si="6"/>
        <v>3505.8361546403048</v>
      </c>
      <c r="P108" s="36">
        <f t="shared" si="6"/>
        <v>2936.1168328690428</v>
      </c>
      <c r="Q108" s="36">
        <f t="shared" si="6"/>
        <v>6.4345043439475988</v>
      </c>
      <c r="R108" s="36">
        <f t="shared" si="6"/>
        <v>12.572852201965205</v>
      </c>
      <c r="S108" s="19">
        <f t="shared" si="8"/>
        <v>55769.999999999985</v>
      </c>
      <c r="T108" s="19">
        <f t="shared" si="9"/>
        <v>16120</v>
      </c>
    </row>
    <row r="109" spans="1:20" ht="15.75" thickBot="1" x14ac:dyDescent="0.3">
      <c r="A109" s="18" t="s">
        <v>51</v>
      </c>
      <c r="B109" s="36">
        <f t="shared" si="6"/>
        <v>59361.315995635829</v>
      </c>
      <c r="C109" s="36">
        <f t="shared" ref="C109:R109" si="10">+C21+C43+C65+C87</f>
        <v>11061.056592689307</v>
      </c>
      <c r="D109" s="36">
        <f t="shared" si="10"/>
        <v>57838.971443599337</v>
      </c>
      <c r="E109" s="36">
        <f t="shared" si="10"/>
        <v>194415.82483636966</v>
      </c>
      <c r="F109" s="36">
        <f t="shared" si="10"/>
        <v>19525.455881476628</v>
      </c>
      <c r="G109" s="36">
        <f t="shared" si="10"/>
        <v>253698.89325070861</v>
      </c>
      <c r="H109" s="36">
        <f t="shared" si="10"/>
        <v>423657.20223929838</v>
      </c>
      <c r="I109" s="36">
        <f t="shared" si="10"/>
        <v>90826.865878110097</v>
      </c>
      <c r="J109" s="36">
        <f t="shared" si="10"/>
        <v>170825.99766239501</v>
      </c>
      <c r="K109" s="36">
        <f t="shared" si="10"/>
        <v>125255.08071128439</v>
      </c>
      <c r="L109" s="36">
        <f t="shared" si="10"/>
        <v>408326.06218663824</v>
      </c>
      <c r="M109" s="36">
        <f t="shared" si="10"/>
        <v>294328.3107134013</v>
      </c>
      <c r="N109" s="36">
        <f t="shared" si="10"/>
        <v>174967.07901389722</v>
      </c>
      <c r="O109" s="36">
        <f t="shared" si="10"/>
        <v>95665.981161010306</v>
      </c>
      <c r="P109" s="36">
        <f t="shared" si="10"/>
        <v>208377.20202484465</v>
      </c>
      <c r="Q109" s="36">
        <f t="shared" si="10"/>
        <v>29712.469684942254</v>
      </c>
      <c r="R109" s="36">
        <f t="shared" si="10"/>
        <v>472.23072369862007</v>
      </c>
      <c r="S109" s="19">
        <f t="shared" si="8"/>
        <v>2618315.9999999995</v>
      </c>
      <c r="T109" s="19">
        <f t="shared" si="9"/>
        <v>506552</v>
      </c>
    </row>
    <row r="110" spans="1:20" ht="15.75" thickBot="1" x14ac:dyDescent="0.3">
      <c r="A110" s="20" t="s">
        <v>52</v>
      </c>
      <c r="B110" s="19">
        <f>+SUM(B94:B109)</f>
        <v>231740.53896306909</v>
      </c>
      <c r="C110" s="19">
        <f t="shared" ref="C110:R110" si="11">+SUM(C94:C109)</f>
        <v>39616.602680786687</v>
      </c>
      <c r="D110" s="19">
        <f t="shared" si="11"/>
        <v>126771.57351468645</v>
      </c>
      <c r="E110" s="19">
        <f t="shared" si="11"/>
        <v>373676.99358969461</v>
      </c>
      <c r="F110" s="19">
        <f t="shared" si="11"/>
        <v>38523.339387202315</v>
      </c>
      <c r="G110" s="19">
        <f t="shared" si="11"/>
        <v>476810.93596120446</v>
      </c>
      <c r="H110" s="19">
        <f t="shared" si="11"/>
        <v>707824.64794156537</v>
      </c>
      <c r="I110" s="19">
        <f t="shared" si="11"/>
        <v>164380.82967636434</v>
      </c>
      <c r="J110" s="19">
        <f t="shared" si="11"/>
        <v>303230.36635980778</v>
      </c>
      <c r="K110" s="19">
        <f t="shared" si="11"/>
        <v>177354.31664050705</v>
      </c>
      <c r="L110" s="19">
        <f t="shared" si="11"/>
        <v>641825.18483045371</v>
      </c>
      <c r="M110" s="19">
        <f t="shared" si="11"/>
        <v>757126.15109561267</v>
      </c>
      <c r="N110" s="19">
        <f t="shared" si="11"/>
        <v>435010.59499295161</v>
      </c>
      <c r="O110" s="19">
        <f t="shared" si="11"/>
        <v>173378.78304643361</v>
      </c>
      <c r="P110" s="19">
        <f t="shared" si="11"/>
        <v>366126.00954936154</v>
      </c>
      <c r="Q110" s="19">
        <f t="shared" si="11"/>
        <v>44999.228902055103</v>
      </c>
      <c r="R110" s="19">
        <f t="shared" si="11"/>
        <v>779.90286824349118</v>
      </c>
      <c r="S110" s="19">
        <f>+SUM(B110:R110)</f>
        <v>5059176</v>
      </c>
      <c r="T110" s="19">
        <f>+SUM(T94:T109)</f>
        <v>1446678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="55" zoomScaleNormal="55" workbookViewId="0">
      <selection activeCell="V3" sqref="V3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2" ht="18.75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2" ht="19.5" thickBot="1" x14ac:dyDescent="0.3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2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2" ht="15.75" thickBot="1" x14ac:dyDescent="0.3">
      <c r="A5" s="8"/>
      <c r="B5" s="34" t="s">
        <v>22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22</v>
      </c>
      <c r="H5" s="23" t="s">
        <v>22</v>
      </c>
      <c r="I5" s="23" t="s">
        <v>26</v>
      </c>
      <c r="J5" s="24" t="s">
        <v>22</v>
      </c>
      <c r="K5" s="24" t="s">
        <v>27</v>
      </c>
      <c r="L5" s="24" t="s">
        <v>28</v>
      </c>
      <c r="M5" s="24" t="s">
        <v>29</v>
      </c>
      <c r="N5" s="24" t="s">
        <v>22</v>
      </c>
      <c r="O5" s="24" t="s">
        <v>30</v>
      </c>
      <c r="P5" s="24" t="s">
        <v>31</v>
      </c>
      <c r="Q5" s="24" t="s">
        <v>32</v>
      </c>
      <c r="R5" s="24" t="s">
        <v>33</v>
      </c>
      <c r="S5" s="12" t="s">
        <v>34</v>
      </c>
      <c r="T5" s="13" t="s">
        <v>35</v>
      </c>
    </row>
    <row r="6" spans="1:22" x14ac:dyDescent="0.25">
      <c r="A6" s="14" t="s">
        <v>36</v>
      </c>
      <c r="B6" s="25">
        <v>981.77823548916183</v>
      </c>
      <c r="C6" s="26">
        <v>138.79479717125042</v>
      </c>
      <c r="D6" s="26">
        <v>1014.143656545963</v>
      </c>
      <c r="E6" s="26">
        <v>2467.4965631831233</v>
      </c>
      <c r="F6" s="26">
        <v>185.58824864792334</v>
      </c>
      <c r="G6" s="26">
        <v>3106.5635759576217</v>
      </c>
      <c r="H6" s="26">
        <v>3195.2279871065052</v>
      </c>
      <c r="I6" s="26">
        <v>1715.843582216879</v>
      </c>
      <c r="J6" s="26">
        <v>1966.5989912127188</v>
      </c>
      <c r="K6" s="26">
        <v>776.65653083373263</v>
      </c>
      <c r="L6" s="26">
        <v>2368.1245387749568</v>
      </c>
      <c r="M6" s="26">
        <v>12433.644003119778</v>
      </c>
      <c r="N6" s="26">
        <v>3550.5010796043825</v>
      </c>
      <c r="O6" s="26">
        <v>821.80508214247129</v>
      </c>
      <c r="P6" s="26">
        <v>2384.9164945025723</v>
      </c>
      <c r="Q6" s="26">
        <v>770.44069420073129</v>
      </c>
      <c r="R6" s="27">
        <v>0.87593929023138162</v>
      </c>
      <c r="S6" s="15">
        <v>37879</v>
      </c>
      <c r="T6" s="79">
        <v>7299</v>
      </c>
      <c r="U6" s="106"/>
      <c r="V6" s="106"/>
    </row>
    <row r="7" spans="1:22" x14ac:dyDescent="0.25">
      <c r="A7" s="16" t="s">
        <v>37</v>
      </c>
      <c r="B7" s="28">
        <v>101.99570078011774</v>
      </c>
      <c r="C7" s="29">
        <v>37.886066890357696</v>
      </c>
      <c r="D7" s="29">
        <v>3388.8272582922459</v>
      </c>
      <c r="E7" s="29">
        <v>2812.6188859850968</v>
      </c>
      <c r="F7" s="29">
        <v>293.42615262273671</v>
      </c>
      <c r="G7" s="29">
        <v>4889.2824477404174</v>
      </c>
      <c r="H7" s="29">
        <v>7626.5805591153457</v>
      </c>
      <c r="I7" s="29">
        <v>3142.9164921361089</v>
      </c>
      <c r="J7" s="29">
        <v>3425.0664392982917</v>
      </c>
      <c r="K7" s="29">
        <v>1521.6773025689222</v>
      </c>
      <c r="L7" s="29">
        <v>5675.6205111477284</v>
      </c>
      <c r="M7" s="29">
        <v>15879.293220119627</v>
      </c>
      <c r="N7" s="29">
        <v>4391.9869583946966</v>
      </c>
      <c r="O7" s="29">
        <v>1214.9516772312838</v>
      </c>
      <c r="P7" s="29">
        <v>4111.2739325997954</v>
      </c>
      <c r="Q7" s="29">
        <v>1037.5963950772252</v>
      </c>
      <c r="R7" s="30">
        <v>0</v>
      </c>
      <c r="S7" s="17">
        <v>59551.000000000007</v>
      </c>
      <c r="T7" s="80">
        <v>7387</v>
      </c>
      <c r="U7" s="106"/>
      <c r="V7" s="106"/>
    </row>
    <row r="8" spans="1:22" x14ac:dyDescent="0.25">
      <c r="A8" s="16" t="s">
        <v>38</v>
      </c>
      <c r="B8" s="28">
        <v>319.73561074573439</v>
      </c>
      <c r="C8" s="29">
        <v>16.943506397201723</v>
      </c>
      <c r="D8" s="29">
        <v>15844.836431615187</v>
      </c>
      <c r="E8" s="29">
        <v>9467.8446476379941</v>
      </c>
      <c r="F8" s="29">
        <v>327.29722270160278</v>
      </c>
      <c r="G8" s="29">
        <v>14016.388261428048</v>
      </c>
      <c r="H8" s="29">
        <v>13374.863595271589</v>
      </c>
      <c r="I8" s="29">
        <v>5771.7488985336649</v>
      </c>
      <c r="J8" s="29">
        <v>7697.6084674644644</v>
      </c>
      <c r="K8" s="29">
        <v>3885.2097955741847</v>
      </c>
      <c r="L8" s="29">
        <v>17093.65989833224</v>
      </c>
      <c r="M8" s="29">
        <v>20109.767943041566</v>
      </c>
      <c r="N8" s="29">
        <v>6574.6108988046781</v>
      </c>
      <c r="O8" s="29">
        <v>2165.5566602015674</v>
      </c>
      <c r="P8" s="29">
        <v>9089.3715507596535</v>
      </c>
      <c r="Q8" s="29">
        <v>1509.4220628575185</v>
      </c>
      <c r="R8" s="30">
        <v>15.134548633113265</v>
      </c>
      <c r="S8" s="17">
        <v>127280</v>
      </c>
      <c r="T8" s="80">
        <v>10996</v>
      </c>
      <c r="U8" s="106"/>
      <c r="V8" s="106"/>
    </row>
    <row r="9" spans="1:22" x14ac:dyDescent="0.25">
      <c r="A9" s="16" t="s">
        <v>39</v>
      </c>
      <c r="B9" s="28">
        <v>2935.2583856862748</v>
      </c>
      <c r="C9" s="29">
        <v>26.802366453895402</v>
      </c>
      <c r="D9" s="29">
        <v>7047.1165153040711</v>
      </c>
      <c r="E9" s="29">
        <v>1731.4289290125676</v>
      </c>
      <c r="F9" s="29">
        <v>287.44780163377254</v>
      </c>
      <c r="G9" s="29">
        <v>4989.6261373461248</v>
      </c>
      <c r="H9" s="29">
        <v>4939.5809927067821</v>
      </c>
      <c r="I9" s="29">
        <v>1560.9082018546987</v>
      </c>
      <c r="J9" s="29">
        <v>3091.7248123903155</v>
      </c>
      <c r="K9" s="29">
        <v>1318.105626984586</v>
      </c>
      <c r="L9" s="29">
        <v>6615.3790567438555</v>
      </c>
      <c r="M9" s="29">
        <v>11913.515302747259</v>
      </c>
      <c r="N9" s="29">
        <v>1638.2104142679041</v>
      </c>
      <c r="O9" s="29">
        <v>1186.798920762237</v>
      </c>
      <c r="P9" s="29">
        <v>3290.5015076588052</v>
      </c>
      <c r="Q9" s="29">
        <v>322.89519280974991</v>
      </c>
      <c r="R9" s="30">
        <v>3.6998356371082912</v>
      </c>
      <c r="S9" s="17">
        <v>52899</v>
      </c>
      <c r="T9" s="80">
        <v>6131</v>
      </c>
      <c r="U9" s="106"/>
      <c r="V9" s="106"/>
    </row>
    <row r="10" spans="1:22" x14ac:dyDescent="0.25">
      <c r="A10" s="16" t="s">
        <v>40</v>
      </c>
      <c r="B10" s="28">
        <v>6657.195463265909</v>
      </c>
      <c r="C10" s="29">
        <v>550.37901298738643</v>
      </c>
      <c r="D10" s="29">
        <v>6836.1790917820827</v>
      </c>
      <c r="E10" s="29">
        <v>4438.8655765984831</v>
      </c>
      <c r="F10" s="29">
        <v>537.63444395223621</v>
      </c>
      <c r="G10" s="29">
        <v>15288.540613039468</v>
      </c>
      <c r="H10" s="29">
        <v>11835.210593052889</v>
      </c>
      <c r="I10" s="29">
        <v>6297.905993961258</v>
      </c>
      <c r="J10" s="29">
        <v>4283.6493116884058</v>
      </c>
      <c r="K10" s="29">
        <v>3095.3948570572693</v>
      </c>
      <c r="L10" s="29">
        <v>13213.995428580627</v>
      </c>
      <c r="M10" s="29">
        <v>13762.157690651064</v>
      </c>
      <c r="N10" s="29">
        <v>10268.583340294739</v>
      </c>
      <c r="O10" s="29">
        <v>2912.7314491906418</v>
      </c>
      <c r="P10" s="29">
        <v>6385.8680395397769</v>
      </c>
      <c r="Q10" s="29">
        <v>1623.5630116891457</v>
      </c>
      <c r="R10" s="30">
        <v>100.14608266860836</v>
      </c>
      <c r="S10" s="17">
        <v>108087.99999999999</v>
      </c>
      <c r="T10" s="80">
        <v>14684</v>
      </c>
      <c r="U10" s="106"/>
      <c r="V10" s="106"/>
    </row>
    <row r="11" spans="1:22" x14ac:dyDescent="0.25">
      <c r="A11" s="16" t="s">
        <v>41</v>
      </c>
      <c r="B11" s="28">
        <v>11259.875086180853</v>
      </c>
      <c r="C11" s="29">
        <v>329.01723922572262</v>
      </c>
      <c r="D11" s="29">
        <v>5129.2606618387117</v>
      </c>
      <c r="E11" s="29">
        <v>13298.418519068378</v>
      </c>
      <c r="F11" s="29">
        <v>1573.2788905863058</v>
      </c>
      <c r="G11" s="29">
        <v>34545.236766048787</v>
      </c>
      <c r="H11" s="29">
        <v>26369.21235282116</v>
      </c>
      <c r="I11" s="29">
        <v>12655.091752472337</v>
      </c>
      <c r="J11" s="29">
        <v>16659.189523864243</v>
      </c>
      <c r="K11" s="29">
        <v>9198.1245959811531</v>
      </c>
      <c r="L11" s="29">
        <v>32217.824407318665</v>
      </c>
      <c r="M11" s="29">
        <v>55787.394586098453</v>
      </c>
      <c r="N11" s="29">
        <v>21319.825948468919</v>
      </c>
      <c r="O11" s="29">
        <v>9048.6120394051195</v>
      </c>
      <c r="P11" s="29">
        <v>20647.105819618133</v>
      </c>
      <c r="Q11" s="29">
        <v>3602.8955077811806</v>
      </c>
      <c r="R11" s="30">
        <v>34.636303221909316</v>
      </c>
      <c r="S11" s="17">
        <v>273675.00000000006</v>
      </c>
      <c r="T11" s="80">
        <v>55678</v>
      </c>
      <c r="U11" s="106"/>
      <c r="V11" s="106"/>
    </row>
    <row r="12" spans="1:22" x14ac:dyDescent="0.25">
      <c r="A12" s="16" t="s">
        <v>42</v>
      </c>
      <c r="B12" s="28">
        <v>30122.064359432236</v>
      </c>
      <c r="C12" s="29">
        <v>494.6748818012295</v>
      </c>
      <c r="D12" s="29">
        <v>4368.6127525069824</v>
      </c>
      <c r="E12" s="29">
        <v>16241.872665750907</v>
      </c>
      <c r="F12" s="29">
        <v>844.95928771413139</v>
      </c>
      <c r="G12" s="29">
        <v>17218.264210138892</v>
      </c>
      <c r="H12" s="29">
        <v>21687.311056565373</v>
      </c>
      <c r="I12" s="29">
        <v>3850.045515283728</v>
      </c>
      <c r="J12" s="29">
        <v>5928.6866119649148</v>
      </c>
      <c r="K12" s="29">
        <v>4298.2572199026072</v>
      </c>
      <c r="L12" s="29">
        <v>13720.441050485471</v>
      </c>
      <c r="M12" s="29">
        <v>30661.866544200391</v>
      </c>
      <c r="N12" s="29">
        <v>8061.7717009744074</v>
      </c>
      <c r="O12" s="29">
        <v>4442.8482065810103</v>
      </c>
      <c r="P12" s="29">
        <v>9777.0465259227822</v>
      </c>
      <c r="Q12" s="29">
        <v>521.78605904441872</v>
      </c>
      <c r="R12" s="30">
        <v>4.4913517305308321</v>
      </c>
      <c r="S12" s="17">
        <v>172245.00000000006</v>
      </c>
      <c r="T12" s="80">
        <v>35282</v>
      </c>
      <c r="U12" s="106"/>
      <c r="V12" s="106"/>
    </row>
    <row r="13" spans="1:22" x14ac:dyDescent="0.25">
      <c r="A13" s="16" t="s">
        <v>43</v>
      </c>
      <c r="B13" s="28">
        <v>25619.622859861673</v>
      </c>
      <c r="C13" s="29">
        <v>50.189774535000083</v>
      </c>
      <c r="D13" s="29">
        <v>650.1827961434542</v>
      </c>
      <c r="E13" s="29">
        <v>10413.547546381315</v>
      </c>
      <c r="F13" s="29">
        <v>889.95357548363529</v>
      </c>
      <c r="G13" s="29">
        <v>14322.632937677525</v>
      </c>
      <c r="H13" s="29">
        <v>18222.443476246015</v>
      </c>
      <c r="I13" s="29">
        <v>5025.8763895886968</v>
      </c>
      <c r="J13" s="29">
        <v>5281.1412773353568</v>
      </c>
      <c r="K13" s="29">
        <v>4143.8966944847634</v>
      </c>
      <c r="L13" s="29">
        <v>12969.590944623584</v>
      </c>
      <c r="M13" s="29">
        <v>36744.799574624063</v>
      </c>
      <c r="N13" s="29">
        <v>9482.5609935127632</v>
      </c>
      <c r="O13" s="29">
        <v>3616.5918650314438</v>
      </c>
      <c r="P13" s="29">
        <v>8501.4788639189555</v>
      </c>
      <c r="Q13" s="29">
        <v>165.9231165476811</v>
      </c>
      <c r="R13" s="30">
        <v>4.5673140041001412</v>
      </c>
      <c r="S13" s="17">
        <v>156105</v>
      </c>
      <c r="T13" s="80">
        <v>23333</v>
      </c>
      <c r="U13" s="106"/>
      <c r="V13" s="106"/>
    </row>
    <row r="14" spans="1:22" x14ac:dyDescent="0.25">
      <c r="A14" s="16" t="s">
        <v>44</v>
      </c>
      <c r="B14" s="28">
        <v>6142.7585164558832</v>
      </c>
      <c r="C14" s="29">
        <v>37.977759979971573</v>
      </c>
      <c r="D14" s="29">
        <v>164.04374146339248</v>
      </c>
      <c r="E14" s="29">
        <v>3147.8463999146056</v>
      </c>
      <c r="F14" s="29">
        <v>222.4362324783537</v>
      </c>
      <c r="G14" s="29">
        <v>5872.7443581386797</v>
      </c>
      <c r="H14" s="29">
        <v>5360.7990258295849</v>
      </c>
      <c r="I14" s="29">
        <v>1250.4554106047858</v>
      </c>
      <c r="J14" s="29">
        <v>2027.0065357617382</v>
      </c>
      <c r="K14" s="29">
        <v>1164.7474365153221</v>
      </c>
      <c r="L14" s="29">
        <v>3912.3203051887922</v>
      </c>
      <c r="M14" s="29">
        <v>19404.087349436464</v>
      </c>
      <c r="N14" s="29">
        <v>5616.8239936617301</v>
      </c>
      <c r="O14" s="29">
        <v>1441.4813077880933</v>
      </c>
      <c r="P14" s="29">
        <v>2637.5924110223896</v>
      </c>
      <c r="Q14" s="29">
        <v>99.879215760215288</v>
      </c>
      <c r="R14" s="30">
        <v>0</v>
      </c>
      <c r="S14" s="17">
        <v>58503</v>
      </c>
      <c r="T14" s="80">
        <v>6972</v>
      </c>
      <c r="U14" s="106"/>
      <c r="V14" s="106"/>
    </row>
    <row r="15" spans="1:22" x14ac:dyDescent="0.25">
      <c r="A15" s="16" t="s">
        <v>45</v>
      </c>
      <c r="B15" s="28">
        <v>11108.674217087779</v>
      </c>
      <c r="C15" s="29">
        <v>2190.0243279088113</v>
      </c>
      <c r="D15" s="29">
        <v>1198.7949969769363</v>
      </c>
      <c r="E15" s="29">
        <v>17279.102790439032</v>
      </c>
      <c r="F15" s="29">
        <v>1523.4528836020991</v>
      </c>
      <c r="G15" s="29">
        <v>37692.699479608178</v>
      </c>
      <c r="H15" s="29">
        <v>23435.646475074042</v>
      </c>
      <c r="I15" s="29">
        <v>5472.1614324542279</v>
      </c>
      <c r="J15" s="29">
        <v>13620.912864201557</v>
      </c>
      <c r="K15" s="29">
        <v>7390.0782372977101</v>
      </c>
      <c r="L15" s="29">
        <v>25025.966753309418</v>
      </c>
      <c r="M15" s="29">
        <v>35898.489273305087</v>
      </c>
      <c r="N15" s="29">
        <v>23532.652368157389</v>
      </c>
      <c r="O15" s="29">
        <v>11800.898362840158</v>
      </c>
      <c r="P15" s="29">
        <v>19987.34035884789</v>
      </c>
      <c r="Q15" s="29">
        <v>375.12384350602116</v>
      </c>
      <c r="R15" s="30">
        <v>11.98133538362217</v>
      </c>
      <c r="S15" s="17">
        <v>237543.99999999994</v>
      </c>
      <c r="T15" s="80">
        <v>35282</v>
      </c>
      <c r="U15" s="106"/>
      <c r="V15" s="106"/>
    </row>
    <row r="16" spans="1:22" x14ac:dyDescent="0.25">
      <c r="A16" s="16" t="s">
        <v>46</v>
      </c>
      <c r="B16" s="28">
        <v>4252.7525327927769</v>
      </c>
      <c r="C16" s="29">
        <v>539.82703076056202</v>
      </c>
      <c r="D16" s="29">
        <v>324.41361477348335</v>
      </c>
      <c r="E16" s="29">
        <v>8187.5097503535162</v>
      </c>
      <c r="F16" s="29">
        <v>826.01077803428905</v>
      </c>
      <c r="G16" s="29">
        <v>13576.540230925873</v>
      </c>
      <c r="H16" s="29">
        <v>13861.845206886348</v>
      </c>
      <c r="I16" s="29">
        <v>4620.2411130458968</v>
      </c>
      <c r="J16" s="29">
        <v>3619.8716911185325</v>
      </c>
      <c r="K16" s="29">
        <v>3094.8202895221466</v>
      </c>
      <c r="L16" s="29">
        <v>6974.337352376946</v>
      </c>
      <c r="M16" s="29">
        <v>24982.568836042468</v>
      </c>
      <c r="N16" s="29">
        <v>13453.597174554161</v>
      </c>
      <c r="O16" s="29">
        <v>3737.5672921891983</v>
      </c>
      <c r="P16" s="29">
        <v>5182.6389198451016</v>
      </c>
      <c r="Q16" s="29">
        <v>297.70453659543807</v>
      </c>
      <c r="R16" s="30">
        <v>2.7536501832602296</v>
      </c>
      <c r="S16" s="17">
        <v>107535</v>
      </c>
      <c r="T16" s="80">
        <v>14109</v>
      </c>
      <c r="U16" s="106"/>
      <c r="V16" s="106"/>
    </row>
    <row r="17" spans="1:22" x14ac:dyDescent="0.25">
      <c r="A17" s="16" t="s">
        <v>47</v>
      </c>
      <c r="B17" s="28">
        <v>4492.616661327841</v>
      </c>
      <c r="C17" s="29">
        <v>516.5161075632202</v>
      </c>
      <c r="D17" s="29">
        <v>142.02203762133686</v>
      </c>
      <c r="E17" s="29">
        <v>4311.9723617340587</v>
      </c>
      <c r="F17" s="29">
        <v>188.81257211724858</v>
      </c>
      <c r="G17" s="29">
        <v>4736.9097291667531</v>
      </c>
      <c r="H17" s="29">
        <v>4919.3112530939452</v>
      </c>
      <c r="I17" s="29">
        <v>2371.3677440152542</v>
      </c>
      <c r="J17" s="29">
        <v>2379.1560406862873</v>
      </c>
      <c r="K17" s="29">
        <v>1424.4476606841904</v>
      </c>
      <c r="L17" s="29">
        <v>4412.922833523432</v>
      </c>
      <c r="M17" s="29">
        <v>14541.703398875499</v>
      </c>
      <c r="N17" s="29">
        <v>6287.6064289130918</v>
      </c>
      <c r="O17" s="29">
        <v>2952.7589710142483</v>
      </c>
      <c r="P17" s="29">
        <v>3274.3147935871411</v>
      </c>
      <c r="Q17" s="29">
        <v>54.981560982773928</v>
      </c>
      <c r="R17" s="30">
        <v>4.5798450936841508</v>
      </c>
      <c r="S17" s="17">
        <v>57012.000000000007</v>
      </c>
      <c r="T17" s="80">
        <v>13646</v>
      </c>
      <c r="U17" s="106"/>
      <c r="V17" s="106"/>
    </row>
    <row r="18" spans="1:22" x14ac:dyDescent="0.25">
      <c r="A18" s="16" t="s">
        <v>48</v>
      </c>
      <c r="B18" s="28">
        <v>6263.6872258903122</v>
      </c>
      <c r="C18" s="29">
        <v>12255.937904670303</v>
      </c>
      <c r="D18" s="29">
        <v>299.0262546344207</v>
      </c>
      <c r="E18" s="29">
        <v>11841.758325332488</v>
      </c>
      <c r="F18" s="29">
        <v>596.73161616679249</v>
      </c>
      <c r="G18" s="29">
        <v>10861.357944077557</v>
      </c>
      <c r="H18" s="29">
        <v>16506.06821090361</v>
      </c>
      <c r="I18" s="29">
        <v>4132.694000224461</v>
      </c>
      <c r="J18" s="29">
        <v>6743.0786216016259</v>
      </c>
      <c r="K18" s="29">
        <v>5124.0434914224661</v>
      </c>
      <c r="L18" s="29">
        <v>12003.641990101842</v>
      </c>
      <c r="M18" s="29">
        <v>25793.333079545104</v>
      </c>
      <c r="N18" s="29">
        <v>7860.9617880191909</v>
      </c>
      <c r="O18" s="29">
        <v>4585.4069055320424</v>
      </c>
      <c r="P18" s="29">
        <v>6717.6183796947389</v>
      </c>
      <c r="Q18" s="29">
        <v>102.74148785735969</v>
      </c>
      <c r="R18" s="30">
        <v>0.91277432567665062</v>
      </c>
      <c r="S18" s="17">
        <v>131688.99999999997</v>
      </c>
      <c r="T18" s="80">
        <v>16848</v>
      </c>
      <c r="U18" s="106"/>
      <c r="V18" s="106"/>
    </row>
    <row r="19" spans="1:22" x14ac:dyDescent="0.25">
      <c r="A19" s="16" t="s">
        <v>49</v>
      </c>
      <c r="B19" s="28">
        <v>582.05814109871039</v>
      </c>
      <c r="C19" s="29">
        <v>739.47147366782565</v>
      </c>
      <c r="D19" s="29">
        <v>89.888386203650441</v>
      </c>
      <c r="E19" s="29">
        <v>327.38434024033785</v>
      </c>
      <c r="F19" s="29">
        <v>222.56227560373526</v>
      </c>
      <c r="G19" s="29">
        <v>885.30966248370805</v>
      </c>
      <c r="H19" s="29">
        <v>1753.5320855518314</v>
      </c>
      <c r="I19" s="29">
        <v>259.20334065260687</v>
      </c>
      <c r="J19" s="29">
        <v>568.85162268929048</v>
      </c>
      <c r="K19" s="29">
        <v>361.63292565550603</v>
      </c>
      <c r="L19" s="29">
        <v>1096.8776514378937</v>
      </c>
      <c r="M19" s="29">
        <v>6763.0046467633629</v>
      </c>
      <c r="N19" s="29">
        <v>1298.518347597892</v>
      </c>
      <c r="O19" s="29">
        <v>524.7890221269929</v>
      </c>
      <c r="P19" s="29">
        <v>927.17132962774895</v>
      </c>
      <c r="Q19" s="29">
        <v>3.744748598905991</v>
      </c>
      <c r="R19" s="30">
        <v>0</v>
      </c>
      <c r="S19" s="17">
        <v>16404.000000000004</v>
      </c>
      <c r="T19" s="80">
        <v>2926</v>
      </c>
      <c r="U19" s="106"/>
      <c r="V19" s="106"/>
    </row>
    <row r="20" spans="1:22" x14ac:dyDescent="0.25">
      <c r="A20" s="16" t="s">
        <v>50</v>
      </c>
      <c r="B20" s="28">
        <v>648.29694952792374</v>
      </c>
      <c r="C20" s="29">
        <v>1616.8872794141673</v>
      </c>
      <c r="D20" s="29">
        <v>1426.7133162805269</v>
      </c>
      <c r="E20" s="29">
        <v>4384.7084109553216</v>
      </c>
      <c r="F20" s="29">
        <v>305.98716377422619</v>
      </c>
      <c r="G20" s="29">
        <v>4144.9796539068602</v>
      </c>
      <c r="H20" s="29">
        <v>5175.7250960782385</v>
      </c>
      <c r="I20" s="29">
        <v>2930.2788292393134</v>
      </c>
      <c r="J20" s="29">
        <v>3694.5631045142827</v>
      </c>
      <c r="K20" s="29">
        <v>1093.7428006205914</v>
      </c>
      <c r="L20" s="29">
        <v>3792.7109145648647</v>
      </c>
      <c r="M20" s="29">
        <v>6751.9629817609948</v>
      </c>
      <c r="N20" s="29">
        <v>1936.1838651040371</v>
      </c>
      <c r="O20" s="29">
        <v>915.86597590305848</v>
      </c>
      <c r="P20" s="29">
        <v>2304.5219595731214</v>
      </c>
      <c r="Q20" s="29">
        <v>5.3728700814574282</v>
      </c>
      <c r="R20" s="30">
        <v>4.4988287010068264</v>
      </c>
      <c r="S20" s="17">
        <v>41132.999999999993</v>
      </c>
      <c r="T20" s="80">
        <v>7061</v>
      </c>
      <c r="U20" s="106"/>
      <c r="V20" s="106"/>
    </row>
    <row r="21" spans="1:22" ht="15.75" thickBot="1" x14ac:dyDescent="0.3">
      <c r="A21" s="18" t="s">
        <v>51</v>
      </c>
      <c r="B21" s="31">
        <v>34825.456432913386</v>
      </c>
      <c r="C21" s="32">
        <v>2234.0825451273308</v>
      </c>
      <c r="D21" s="32">
        <v>7720.2307735472532</v>
      </c>
      <c r="E21" s="32">
        <v>121970.79232601411</v>
      </c>
      <c r="F21" s="32">
        <v>6368.5959963751829</v>
      </c>
      <c r="G21" s="32">
        <v>174211.77076830782</v>
      </c>
      <c r="H21" s="32">
        <v>223377.04085584418</v>
      </c>
      <c r="I21" s="32">
        <v>68431.737385038607</v>
      </c>
      <c r="J21" s="32">
        <v>92920.03717772651</v>
      </c>
      <c r="K21" s="32">
        <v>107843.07067762132</v>
      </c>
      <c r="L21" s="32">
        <v>277998.29382071231</v>
      </c>
      <c r="M21" s="32">
        <v>196765.21520182648</v>
      </c>
      <c r="N21" s="32">
        <v>96977.243075088423</v>
      </c>
      <c r="O21" s="32">
        <v>55033.774819696802</v>
      </c>
      <c r="P21" s="32">
        <v>154704.30543426267</v>
      </c>
      <c r="Q21" s="32">
        <v>12371.020190471238</v>
      </c>
      <c r="R21" s="33">
        <v>416.33251942624224</v>
      </c>
      <c r="S21" s="19">
        <v>1634168.9999999998</v>
      </c>
      <c r="T21" s="81">
        <v>155506</v>
      </c>
      <c r="U21" s="106"/>
      <c r="V21" s="106"/>
    </row>
    <row r="22" spans="1:22" ht="15.75" thickBot="1" x14ac:dyDescent="0.3">
      <c r="A22" s="20" t="s">
        <v>52</v>
      </c>
      <c r="B22" s="21">
        <v>146313.82637853659</v>
      </c>
      <c r="C22" s="21">
        <v>21775.412074554235</v>
      </c>
      <c r="D22" s="21">
        <v>55644.292285529707</v>
      </c>
      <c r="E22" s="21">
        <v>232323.16803860135</v>
      </c>
      <c r="F22" s="21">
        <v>15194.17514149427</v>
      </c>
      <c r="G22" s="21">
        <v>360358.84677599231</v>
      </c>
      <c r="H22" s="21">
        <v>401640.39882214746</v>
      </c>
      <c r="I22" s="21">
        <v>129488.47608132253</v>
      </c>
      <c r="J22" s="21">
        <v>173907.14309351853</v>
      </c>
      <c r="K22" s="21">
        <v>155733.90614272648</v>
      </c>
      <c r="L22" s="21">
        <v>439091.70745722263</v>
      </c>
      <c r="M22" s="21">
        <v>528192.80363215762</v>
      </c>
      <c r="N22" s="21">
        <v>222251.63837541838</v>
      </c>
      <c r="O22" s="21">
        <v>106402.43855763637</v>
      </c>
      <c r="P22" s="21">
        <v>259923.06632098131</v>
      </c>
      <c r="Q22" s="21">
        <v>22865.090493861062</v>
      </c>
      <c r="R22" s="21">
        <v>604.61032829909391</v>
      </c>
      <c r="S22" s="22">
        <v>3271711</v>
      </c>
      <c r="T22" s="21">
        <v>413140</v>
      </c>
      <c r="U22" s="106"/>
      <c r="V22" s="106"/>
    </row>
    <row r="23" spans="1:22" x14ac:dyDescent="0.25">
      <c r="U23" s="106"/>
      <c r="V23" s="106"/>
    </row>
    <row r="24" spans="1:22" ht="18.75" x14ac:dyDescent="0.3">
      <c r="A24" s="105" t="s">
        <v>53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22" ht="19.5" thickBot="1" x14ac:dyDescent="0.3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22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2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47" t="s">
        <v>34</v>
      </c>
      <c r="T27" s="13" t="s">
        <v>35</v>
      </c>
    </row>
    <row r="28" spans="1:22" ht="15.75" thickBot="1" x14ac:dyDescent="0.3">
      <c r="A28" s="14" t="s">
        <v>36</v>
      </c>
      <c r="B28" s="75">
        <v>80</v>
      </c>
      <c r="C28" s="75">
        <v>82</v>
      </c>
      <c r="D28" s="75">
        <v>94</v>
      </c>
      <c r="E28" s="75">
        <v>467</v>
      </c>
      <c r="F28" s="75">
        <v>54</v>
      </c>
      <c r="G28" s="75">
        <v>382</v>
      </c>
      <c r="H28" s="75">
        <v>2036</v>
      </c>
      <c r="I28" s="75">
        <v>488</v>
      </c>
      <c r="J28" s="75">
        <v>428</v>
      </c>
      <c r="K28" s="75">
        <v>60</v>
      </c>
      <c r="L28" s="75">
        <v>1053</v>
      </c>
      <c r="M28" s="75">
        <v>603</v>
      </c>
      <c r="N28" s="75">
        <v>596</v>
      </c>
      <c r="O28" s="75">
        <v>280</v>
      </c>
      <c r="P28" s="75">
        <v>332</v>
      </c>
      <c r="Q28" s="75">
        <v>11</v>
      </c>
      <c r="R28" s="75">
        <v>0</v>
      </c>
      <c r="S28" s="19">
        <f>+SUM(B28:R28)</f>
        <v>7046</v>
      </c>
      <c r="T28" s="19">
        <v>3410</v>
      </c>
      <c r="U28" s="106"/>
      <c r="V28" s="106"/>
    </row>
    <row r="29" spans="1:22" ht="15.75" thickBot="1" x14ac:dyDescent="0.3">
      <c r="A29" s="16" t="s">
        <v>37</v>
      </c>
      <c r="B29" s="75">
        <v>44</v>
      </c>
      <c r="C29" s="75">
        <v>197</v>
      </c>
      <c r="D29" s="75">
        <v>535</v>
      </c>
      <c r="E29" s="75">
        <v>1639</v>
      </c>
      <c r="F29" s="75">
        <v>106</v>
      </c>
      <c r="G29" s="75">
        <v>1074</v>
      </c>
      <c r="H29" s="75">
        <v>1836</v>
      </c>
      <c r="I29" s="75">
        <v>613</v>
      </c>
      <c r="J29" s="75">
        <v>1153</v>
      </c>
      <c r="K29" s="75">
        <v>115</v>
      </c>
      <c r="L29" s="75">
        <v>1663</v>
      </c>
      <c r="M29" s="75">
        <v>1347</v>
      </c>
      <c r="N29" s="75">
        <v>1352</v>
      </c>
      <c r="O29" s="75">
        <v>433</v>
      </c>
      <c r="P29" s="75">
        <v>552</v>
      </c>
      <c r="Q29" s="75">
        <v>76</v>
      </c>
      <c r="R29" s="75">
        <v>43</v>
      </c>
      <c r="S29" s="19">
        <f t="shared" ref="S29:S43" si="0">+SUM(B29:R29)</f>
        <v>12778</v>
      </c>
      <c r="T29" s="19">
        <v>6058</v>
      </c>
      <c r="U29" s="106"/>
      <c r="V29" s="106"/>
    </row>
    <row r="30" spans="1:22" ht="15.75" thickBot="1" x14ac:dyDescent="0.3">
      <c r="A30" s="16" t="s">
        <v>38</v>
      </c>
      <c r="B30" s="75">
        <v>64</v>
      </c>
      <c r="C30" s="75">
        <v>57</v>
      </c>
      <c r="D30" s="75">
        <v>695</v>
      </c>
      <c r="E30" s="75">
        <v>1749</v>
      </c>
      <c r="F30" s="75">
        <v>962</v>
      </c>
      <c r="G30" s="75">
        <v>1811</v>
      </c>
      <c r="H30" s="75">
        <v>4384</v>
      </c>
      <c r="I30" s="75">
        <v>777</v>
      </c>
      <c r="J30" s="75">
        <v>2165</v>
      </c>
      <c r="K30" s="75">
        <v>272</v>
      </c>
      <c r="L30" s="75">
        <v>9233</v>
      </c>
      <c r="M30" s="75">
        <v>3414</v>
      </c>
      <c r="N30" s="75">
        <v>3644</v>
      </c>
      <c r="O30" s="75">
        <v>760</v>
      </c>
      <c r="P30" s="75">
        <v>2635</v>
      </c>
      <c r="Q30" s="75">
        <v>13</v>
      </c>
      <c r="R30" s="75">
        <v>0</v>
      </c>
      <c r="S30" s="19">
        <f t="shared" si="0"/>
        <v>32635</v>
      </c>
      <c r="T30" s="19">
        <v>12063</v>
      </c>
      <c r="U30" s="106"/>
      <c r="V30" s="106"/>
    </row>
    <row r="31" spans="1:22" ht="15.75" thickBot="1" x14ac:dyDescent="0.3">
      <c r="A31" s="16" t="s">
        <v>39</v>
      </c>
      <c r="B31" s="75">
        <v>346</v>
      </c>
      <c r="C31" s="75">
        <v>94</v>
      </c>
      <c r="D31" s="75">
        <v>534</v>
      </c>
      <c r="E31" s="75">
        <v>437</v>
      </c>
      <c r="F31" s="75">
        <v>14</v>
      </c>
      <c r="G31" s="75">
        <v>722</v>
      </c>
      <c r="H31" s="75">
        <v>1407</v>
      </c>
      <c r="I31" s="75">
        <v>446</v>
      </c>
      <c r="J31" s="75">
        <v>895</v>
      </c>
      <c r="K31" s="75">
        <v>49</v>
      </c>
      <c r="L31" s="75">
        <v>1656</v>
      </c>
      <c r="M31" s="75">
        <v>1890</v>
      </c>
      <c r="N31" s="75">
        <v>562</v>
      </c>
      <c r="O31" s="75">
        <v>52</v>
      </c>
      <c r="P31" s="75">
        <v>473</v>
      </c>
      <c r="Q31" s="75">
        <v>1</v>
      </c>
      <c r="R31" s="75">
        <v>0</v>
      </c>
      <c r="S31" s="19">
        <f t="shared" si="0"/>
        <v>9578</v>
      </c>
      <c r="T31" s="19">
        <v>1496</v>
      </c>
      <c r="U31" s="106"/>
      <c r="V31" s="106"/>
    </row>
    <row r="32" spans="1:22" ht="15.75" thickBot="1" x14ac:dyDescent="0.3">
      <c r="A32" s="16" t="s">
        <v>40</v>
      </c>
      <c r="B32" s="75">
        <v>1353</v>
      </c>
      <c r="C32" s="75">
        <v>10</v>
      </c>
      <c r="D32" s="75">
        <v>1076</v>
      </c>
      <c r="E32" s="75">
        <v>885</v>
      </c>
      <c r="F32" s="75">
        <v>64</v>
      </c>
      <c r="G32" s="75">
        <v>1081</v>
      </c>
      <c r="H32" s="75">
        <v>4516</v>
      </c>
      <c r="I32" s="75">
        <v>587</v>
      </c>
      <c r="J32" s="75">
        <v>1641</v>
      </c>
      <c r="K32" s="75">
        <v>123</v>
      </c>
      <c r="L32" s="75">
        <v>1907</v>
      </c>
      <c r="M32" s="75">
        <v>9065</v>
      </c>
      <c r="N32" s="75">
        <v>2783</v>
      </c>
      <c r="O32" s="75">
        <v>7250</v>
      </c>
      <c r="P32" s="75">
        <v>729</v>
      </c>
      <c r="Q32" s="75">
        <v>9</v>
      </c>
      <c r="R32" s="75">
        <v>0</v>
      </c>
      <c r="S32" s="19">
        <f t="shared" si="0"/>
        <v>33079</v>
      </c>
      <c r="T32" s="19">
        <v>11015</v>
      </c>
      <c r="U32" s="106"/>
      <c r="V32" s="106"/>
    </row>
    <row r="33" spans="1:22" ht="15.75" thickBot="1" x14ac:dyDescent="0.3">
      <c r="A33" s="16" t="s">
        <v>41</v>
      </c>
      <c r="B33" s="75">
        <v>1924</v>
      </c>
      <c r="C33" s="75">
        <v>263</v>
      </c>
      <c r="D33" s="75">
        <v>837</v>
      </c>
      <c r="E33" s="75">
        <v>3230</v>
      </c>
      <c r="F33" s="75">
        <v>140</v>
      </c>
      <c r="G33" s="75">
        <v>3555</v>
      </c>
      <c r="H33" s="75">
        <v>9862</v>
      </c>
      <c r="I33" s="75">
        <v>394</v>
      </c>
      <c r="J33" s="75">
        <v>5779</v>
      </c>
      <c r="K33" s="75">
        <v>297</v>
      </c>
      <c r="L33" s="75">
        <v>5296</v>
      </c>
      <c r="M33" s="75">
        <v>8025</v>
      </c>
      <c r="N33" s="75">
        <v>4397</v>
      </c>
      <c r="O33" s="75">
        <v>1581</v>
      </c>
      <c r="P33" s="75">
        <v>984</v>
      </c>
      <c r="Q33" s="75">
        <v>433</v>
      </c>
      <c r="R33" s="75">
        <v>0</v>
      </c>
      <c r="S33" s="19">
        <f t="shared" si="0"/>
        <v>46997</v>
      </c>
      <c r="T33" s="19">
        <v>20392</v>
      </c>
      <c r="U33" s="106"/>
      <c r="V33" s="106"/>
    </row>
    <row r="34" spans="1:22" ht="15.75" thickBot="1" x14ac:dyDescent="0.3">
      <c r="A34" s="16" t="s">
        <v>42</v>
      </c>
      <c r="B34" s="75">
        <v>362</v>
      </c>
      <c r="C34" s="75">
        <v>7</v>
      </c>
      <c r="D34" s="75">
        <v>120</v>
      </c>
      <c r="E34" s="75">
        <v>614</v>
      </c>
      <c r="F34" s="75">
        <v>39</v>
      </c>
      <c r="G34" s="75">
        <v>431</v>
      </c>
      <c r="H34" s="75">
        <v>2951</v>
      </c>
      <c r="I34" s="75">
        <v>95</v>
      </c>
      <c r="J34" s="75">
        <v>725</v>
      </c>
      <c r="K34" s="75">
        <v>134</v>
      </c>
      <c r="L34" s="75">
        <v>6611</v>
      </c>
      <c r="M34" s="75">
        <v>1410</v>
      </c>
      <c r="N34" s="75">
        <v>6608</v>
      </c>
      <c r="O34" s="75">
        <v>707</v>
      </c>
      <c r="P34" s="75">
        <v>3973</v>
      </c>
      <c r="Q34" s="75">
        <v>14</v>
      </c>
      <c r="R34" s="75">
        <v>0</v>
      </c>
      <c r="S34" s="19">
        <f t="shared" si="0"/>
        <v>24801</v>
      </c>
      <c r="T34" s="19">
        <v>7739</v>
      </c>
      <c r="U34" s="106"/>
      <c r="V34" s="106"/>
    </row>
    <row r="35" spans="1:22" ht="15.75" thickBot="1" x14ac:dyDescent="0.3">
      <c r="A35" s="16" t="s">
        <v>43</v>
      </c>
      <c r="B35" s="75">
        <v>12592</v>
      </c>
      <c r="C35" s="75">
        <v>8</v>
      </c>
      <c r="D35" s="75">
        <v>101</v>
      </c>
      <c r="E35" s="75">
        <v>7972</v>
      </c>
      <c r="F35" s="75">
        <v>518</v>
      </c>
      <c r="G35" s="75">
        <v>4432</v>
      </c>
      <c r="H35" s="75">
        <v>9316</v>
      </c>
      <c r="I35" s="75">
        <v>520</v>
      </c>
      <c r="J35" s="75">
        <v>3338</v>
      </c>
      <c r="K35" s="75">
        <v>437</v>
      </c>
      <c r="L35" s="75">
        <v>4129</v>
      </c>
      <c r="M35" s="75">
        <v>12902</v>
      </c>
      <c r="N35" s="75">
        <v>4952</v>
      </c>
      <c r="O35" s="75">
        <v>1055</v>
      </c>
      <c r="P35" s="75">
        <v>3217</v>
      </c>
      <c r="Q35" s="75">
        <v>12</v>
      </c>
      <c r="R35" s="75">
        <v>0</v>
      </c>
      <c r="S35" s="19">
        <f t="shared" si="0"/>
        <v>65501</v>
      </c>
      <c r="T35" s="19">
        <v>16437</v>
      </c>
      <c r="U35" s="106"/>
      <c r="V35" s="106"/>
    </row>
    <row r="36" spans="1:22" ht="15.75" thickBot="1" x14ac:dyDescent="0.3">
      <c r="A36" s="16" t="s">
        <v>44</v>
      </c>
      <c r="B36" s="75">
        <v>2144</v>
      </c>
      <c r="C36" s="75">
        <v>5</v>
      </c>
      <c r="D36" s="75">
        <v>58</v>
      </c>
      <c r="E36" s="75">
        <v>1292</v>
      </c>
      <c r="F36" s="75">
        <v>162</v>
      </c>
      <c r="G36" s="75">
        <v>525</v>
      </c>
      <c r="H36" s="75">
        <v>3122</v>
      </c>
      <c r="I36" s="75">
        <v>737</v>
      </c>
      <c r="J36" s="75">
        <v>1000</v>
      </c>
      <c r="K36" s="75">
        <v>80</v>
      </c>
      <c r="L36" s="75">
        <v>1220</v>
      </c>
      <c r="M36" s="75">
        <v>3707</v>
      </c>
      <c r="N36" s="75">
        <v>1588</v>
      </c>
      <c r="O36" s="75">
        <v>177</v>
      </c>
      <c r="P36" s="75">
        <v>712</v>
      </c>
      <c r="Q36" s="75">
        <v>11</v>
      </c>
      <c r="R36" s="75">
        <v>0</v>
      </c>
      <c r="S36" s="19">
        <f t="shared" si="0"/>
        <v>16540</v>
      </c>
      <c r="T36" s="19">
        <v>12794</v>
      </c>
      <c r="U36" s="106"/>
      <c r="V36" s="106"/>
    </row>
    <row r="37" spans="1:22" ht="15.75" thickBot="1" x14ac:dyDescent="0.3">
      <c r="A37" s="16" t="s">
        <v>45</v>
      </c>
      <c r="B37" s="75">
        <v>7636</v>
      </c>
      <c r="C37" s="75">
        <v>472</v>
      </c>
      <c r="D37" s="75">
        <v>449</v>
      </c>
      <c r="E37" s="75">
        <v>11238</v>
      </c>
      <c r="F37" s="75">
        <v>528</v>
      </c>
      <c r="G37" s="75">
        <v>4720</v>
      </c>
      <c r="H37" s="75">
        <v>13890</v>
      </c>
      <c r="I37" s="75">
        <v>1141</v>
      </c>
      <c r="J37" s="75">
        <v>5698</v>
      </c>
      <c r="K37" s="75">
        <v>751</v>
      </c>
      <c r="L37" s="75">
        <v>9949</v>
      </c>
      <c r="M37" s="75">
        <v>15991</v>
      </c>
      <c r="N37" s="75">
        <v>6969</v>
      </c>
      <c r="O37" s="75">
        <v>2301</v>
      </c>
      <c r="P37" s="75">
        <v>5073</v>
      </c>
      <c r="Q37" s="75">
        <v>38</v>
      </c>
      <c r="R37" s="75">
        <v>0</v>
      </c>
      <c r="S37" s="19">
        <f t="shared" si="0"/>
        <v>86844</v>
      </c>
      <c r="T37" s="19">
        <v>26681</v>
      </c>
      <c r="U37" s="106"/>
      <c r="V37" s="106"/>
    </row>
    <row r="38" spans="1:22" ht="15.75" thickBot="1" x14ac:dyDescent="0.3">
      <c r="A38" s="16" t="s">
        <v>46</v>
      </c>
      <c r="B38" s="75">
        <v>2819</v>
      </c>
      <c r="C38" s="75">
        <v>75</v>
      </c>
      <c r="D38" s="75">
        <v>149</v>
      </c>
      <c r="E38" s="75">
        <v>2357</v>
      </c>
      <c r="F38" s="75">
        <v>67</v>
      </c>
      <c r="G38" s="75">
        <v>2669</v>
      </c>
      <c r="H38" s="75">
        <v>5221</v>
      </c>
      <c r="I38" s="75">
        <v>177</v>
      </c>
      <c r="J38" s="75">
        <v>3423</v>
      </c>
      <c r="K38" s="75">
        <v>151</v>
      </c>
      <c r="L38" s="75">
        <v>3604</v>
      </c>
      <c r="M38" s="75">
        <v>18839</v>
      </c>
      <c r="N38" s="75">
        <v>9258</v>
      </c>
      <c r="O38" s="75">
        <v>1573</v>
      </c>
      <c r="P38" s="75">
        <v>1242</v>
      </c>
      <c r="Q38" s="75">
        <v>45</v>
      </c>
      <c r="R38" s="75">
        <v>0</v>
      </c>
      <c r="S38" s="19">
        <f t="shared" si="0"/>
        <v>51669</v>
      </c>
      <c r="T38" s="19">
        <v>14872</v>
      </c>
      <c r="U38" s="106"/>
      <c r="V38" s="106"/>
    </row>
    <row r="39" spans="1:22" ht="15.75" thickBot="1" x14ac:dyDescent="0.3">
      <c r="A39" s="16" t="s">
        <v>47</v>
      </c>
      <c r="B39" s="75">
        <v>2529</v>
      </c>
      <c r="C39" s="75">
        <v>180</v>
      </c>
      <c r="D39" s="75">
        <v>35</v>
      </c>
      <c r="E39" s="75">
        <v>3138</v>
      </c>
      <c r="F39" s="75">
        <v>158</v>
      </c>
      <c r="G39" s="75">
        <v>665</v>
      </c>
      <c r="H39" s="75">
        <v>4514</v>
      </c>
      <c r="I39" s="75">
        <v>157</v>
      </c>
      <c r="J39" s="75">
        <v>1790</v>
      </c>
      <c r="K39" s="75">
        <v>124</v>
      </c>
      <c r="L39" s="75">
        <v>1120</v>
      </c>
      <c r="M39" s="75">
        <v>4292</v>
      </c>
      <c r="N39" s="75">
        <v>1211</v>
      </c>
      <c r="O39" s="75">
        <v>169</v>
      </c>
      <c r="P39" s="75">
        <v>404</v>
      </c>
      <c r="Q39" s="75">
        <v>13</v>
      </c>
      <c r="R39" s="75">
        <v>0</v>
      </c>
      <c r="S39" s="19">
        <f t="shared" si="0"/>
        <v>20499</v>
      </c>
      <c r="T39" s="19">
        <v>5133</v>
      </c>
      <c r="U39" s="106"/>
      <c r="V39" s="106"/>
    </row>
    <row r="40" spans="1:22" ht="15.75" thickBot="1" x14ac:dyDescent="0.3">
      <c r="A40" s="16" t="s">
        <v>48</v>
      </c>
      <c r="B40" s="75">
        <v>4133</v>
      </c>
      <c r="C40" s="75">
        <v>5385</v>
      </c>
      <c r="D40" s="75">
        <v>179</v>
      </c>
      <c r="E40" s="75">
        <v>4493</v>
      </c>
      <c r="F40" s="75">
        <v>556</v>
      </c>
      <c r="G40" s="75">
        <v>1713</v>
      </c>
      <c r="H40" s="75">
        <v>11644</v>
      </c>
      <c r="I40" s="75">
        <v>1077</v>
      </c>
      <c r="J40" s="75">
        <v>5680</v>
      </c>
      <c r="K40" s="75">
        <v>209</v>
      </c>
      <c r="L40" s="75">
        <v>6655</v>
      </c>
      <c r="M40" s="75">
        <v>12763</v>
      </c>
      <c r="N40" s="75">
        <v>10855</v>
      </c>
      <c r="O40" s="75">
        <v>2739</v>
      </c>
      <c r="P40" s="75">
        <v>2086</v>
      </c>
      <c r="Q40" s="75">
        <v>57</v>
      </c>
      <c r="R40" s="75">
        <v>15</v>
      </c>
      <c r="S40" s="19">
        <f t="shared" si="0"/>
        <v>70239</v>
      </c>
      <c r="T40" s="19">
        <v>15293</v>
      </c>
      <c r="U40" s="106"/>
      <c r="V40" s="106"/>
    </row>
    <row r="41" spans="1:22" ht="15.75" thickBot="1" x14ac:dyDescent="0.3">
      <c r="A41" s="16" t="s">
        <v>49</v>
      </c>
      <c r="B41" s="75">
        <v>13</v>
      </c>
      <c r="C41" s="75">
        <v>238</v>
      </c>
      <c r="D41" s="75">
        <v>7</v>
      </c>
      <c r="E41" s="75">
        <v>268</v>
      </c>
      <c r="F41" s="75">
        <v>7</v>
      </c>
      <c r="G41" s="75">
        <v>108</v>
      </c>
      <c r="H41" s="75">
        <v>707</v>
      </c>
      <c r="I41" s="75">
        <v>35</v>
      </c>
      <c r="J41" s="75">
        <v>287</v>
      </c>
      <c r="K41" s="75">
        <v>5</v>
      </c>
      <c r="L41" s="75">
        <v>226</v>
      </c>
      <c r="M41" s="75">
        <v>2300</v>
      </c>
      <c r="N41" s="75">
        <v>476</v>
      </c>
      <c r="O41" s="75">
        <v>95</v>
      </c>
      <c r="P41" s="75">
        <v>210</v>
      </c>
      <c r="Q41" s="75">
        <v>0</v>
      </c>
      <c r="R41" s="75">
        <v>15</v>
      </c>
      <c r="S41" s="19">
        <f t="shared" si="0"/>
        <v>4997</v>
      </c>
      <c r="T41" s="19">
        <v>807</v>
      </c>
      <c r="U41" s="106"/>
      <c r="V41" s="106"/>
    </row>
    <row r="42" spans="1:22" ht="15.75" thickBot="1" x14ac:dyDescent="0.3">
      <c r="A42" s="16" t="s">
        <v>50</v>
      </c>
      <c r="B42" s="75">
        <v>307</v>
      </c>
      <c r="C42" s="75">
        <v>275</v>
      </c>
      <c r="D42" s="75">
        <v>27</v>
      </c>
      <c r="E42" s="75">
        <v>860</v>
      </c>
      <c r="F42" s="75">
        <v>4</v>
      </c>
      <c r="G42" s="75">
        <v>209</v>
      </c>
      <c r="H42" s="75">
        <v>2198</v>
      </c>
      <c r="I42" s="75">
        <v>191</v>
      </c>
      <c r="J42" s="75">
        <v>509</v>
      </c>
      <c r="K42" s="75">
        <v>70</v>
      </c>
      <c r="L42" s="75">
        <v>3703</v>
      </c>
      <c r="M42" s="75">
        <v>1243</v>
      </c>
      <c r="N42" s="75">
        <v>1320</v>
      </c>
      <c r="O42" s="75">
        <v>2580</v>
      </c>
      <c r="P42" s="75">
        <v>596</v>
      </c>
      <c r="Q42" s="75">
        <v>1</v>
      </c>
      <c r="R42" s="75">
        <v>8</v>
      </c>
      <c r="S42" s="19">
        <f t="shared" si="0"/>
        <v>14101</v>
      </c>
      <c r="T42" s="19">
        <v>4525</v>
      </c>
      <c r="U42" s="106"/>
      <c r="V42" s="106"/>
    </row>
    <row r="43" spans="1:22" ht="15.75" thickBot="1" x14ac:dyDescent="0.3">
      <c r="A43" s="18" t="s">
        <v>51</v>
      </c>
      <c r="B43" s="75">
        <v>9173</v>
      </c>
      <c r="C43" s="75">
        <v>1970</v>
      </c>
      <c r="D43" s="75">
        <v>4651</v>
      </c>
      <c r="E43" s="75">
        <v>42080</v>
      </c>
      <c r="F43" s="75">
        <v>1341</v>
      </c>
      <c r="G43" s="75">
        <v>18264</v>
      </c>
      <c r="H43" s="75">
        <v>157392</v>
      </c>
      <c r="I43" s="75">
        <v>8554</v>
      </c>
      <c r="J43" s="75">
        <v>50443</v>
      </c>
      <c r="K43" s="75">
        <v>10332</v>
      </c>
      <c r="L43" s="75">
        <v>100939</v>
      </c>
      <c r="M43" s="75">
        <v>43151</v>
      </c>
      <c r="N43" s="75">
        <v>39949</v>
      </c>
      <c r="O43" s="75">
        <v>36027</v>
      </c>
      <c r="P43" s="75">
        <v>21849</v>
      </c>
      <c r="Q43" s="75">
        <v>530</v>
      </c>
      <c r="R43" s="75">
        <v>9</v>
      </c>
      <c r="S43" s="19">
        <f t="shared" si="0"/>
        <v>546654</v>
      </c>
      <c r="T43" s="19">
        <v>70658</v>
      </c>
      <c r="U43" s="106"/>
      <c r="V43" s="106"/>
    </row>
    <row r="44" spans="1:22" ht="15.75" thickBot="1" x14ac:dyDescent="0.3">
      <c r="A44" s="20" t="s">
        <v>52</v>
      </c>
      <c r="B44" s="19">
        <f>+SUM(B28:B43)</f>
        <v>45519</v>
      </c>
      <c r="C44" s="19">
        <f t="shared" ref="C44:R44" si="1">+SUM(C28:C43)</f>
        <v>9318</v>
      </c>
      <c r="D44" s="19">
        <f t="shared" si="1"/>
        <v>9547</v>
      </c>
      <c r="E44" s="19">
        <f t="shared" si="1"/>
        <v>82719</v>
      </c>
      <c r="F44" s="19">
        <f t="shared" si="1"/>
        <v>4720</v>
      </c>
      <c r="G44" s="19">
        <f t="shared" si="1"/>
        <v>42361</v>
      </c>
      <c r="H44" s="19">
        <f t="shared" si="1"/>
        <v>234996</v>
      </c>
      <c r="I44" s="19">
        <f t="shared" si="1"/>
        <v>15989</v>
      </c>
      <c r="J44" s="19">
        <f t="shared" si="1"/>
        <v>84954</v>
      </c>
      <c r="K44" s="19">
        <f t="shared" si="1"/>
        <v>13209</v>
      </c>
      <c r="L44" s="19">
        <f t="shared" si="1"/>
        <v>158964</v>
      </c>
      <c r="M44" s="19">
        <f t="shared" si="1"/>
        <v>140942</v>
      </c>
      <c r="N44" s="19">
        <f t="shared" si="1"/>
        <v>96520</v>
      </c>
      <c r="O44" s="19">
        <f t="shared" si="1"/>
        <v>57779</v>
      </c>
      <c r="P44" s="19">
        <f t="shared" si="1"/>
        <v>45067</v>
      </c>
      <c r="Q44" s="19">
        <f t="shared" si="1"/>
        <v>1264</v>
      </c>
      <c r="R44" s="19">
        <f t="shared" si="1"/>
        <v>90</v>
      </c>
      <c r="S44" s="19">
        <f>+SUM(S28:S43)</f>
        <v>1043958</v>
      </c>
      <c r="T44" s="19">
        <f>+SUM(T28:T43)</f>
        <v>229373</v>
      </c>
      <c r="U44" s="106"/>
      <c r="V44" s="106"/>
    </row>
    <row r="45" spans="1:22" x14ac:dyDescent="0.25">
      <c r="U45" s="106"/>
      <c r="V45" s="106"/>
    </row>
    <row r="46" spans="1:22" ht="18.75" x14ac:dyDescent="0.3">
      <c r="A46" s="105" t="s">
        <v>53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22" ht="19.5" thickBot="1" x14ac:dyDescent="0.35">
      <c r="A47" s="105" t="s">
        <v>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1:22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2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2" ht="15.75" thickBot="1" x14ac:dyDescent="0.3">
      <c r="A50" s="14" t="s">
        <v>36</v>
      </c>
      <c r="B50" s="75">
        <v>37</v>
      </c>
      <c r="C50" s="75">
        <v>24</v>
      </c>
      <c r="D50" s="75">
        <v>0</v>
      </c>
      <c r="E50" s="75">
        <v>16</v>
      </c>
      <c r="F50" s="75">
        <v>0</v>
      </c>
      <c r="G50" s="75">
        <v>0</v>
      </c>
      <c r="H50" s="75">
        <v>220</v>
      </c>
      <c r="I50" s="75">
        <v>37</v>
      </c>
      <c r="J50" s="75">
        <v>26</v>
      </c>
      <c r="K50" s="75">
        <v>0</v>
      </c>
      <c r="L50" s="75">
        <v>68</v>
      </c>
      <c r="M50" s="75">
        <v>0</v>
      </c>
      <c r="N50" s="75">
        <v>51</v>
      </c>
      <c r="O50" s="75">
        <v>0</v>
      </c>
      <c r="P50" s="75">
        <v>2</v>
      </c>
      <c r="Q50" s="75">
        <v>0</v>
      </c>
      <c r="R50" s="75">
        <v>0</v>
      </c>
      <c r="S50" s="19">
        <v>481</v>
      </c>
      <c r="T50" s="19">
        <v>176</v>
      </c>
      <c r="U50" s="106"/>
      <c r="V50" s="106"/>
    </row>
    <row r="51" spans="1:22" ht="15.75" thickBot="1" x14ac:dyDescent="0.3">
      <c r="A51" s="16" t="s">
        <v>37</v>
      </c>
      <c r="B51" s="75">
        <v>14</v>
      </c>
      <c r="C51" s="75">
        <v>0</v>
      </c>
      <c r="D51" s="75">
        <v>0</v>
      </c>
      <c r="E51" s="75">
        <v>34</v>
      </c>
      <c r="F51" s="75">
        <v>0</v>
      </c>
      <c r="G51" s="75">
        <v>0</v>
      </c>
      <c r="H51" s="75">
        <v>267</v>
      </c>
      <c r="I51" s="75">
        <v>9</v>
      </c>
      <c r="J51" s="75">
        <v>217</v>
      </c>
      <c r="K51" s="75">
        <v>0</v>
      </c>
      <c r="L51" s="75">
        <v>104</v>
      </c>
      <c r="M51" s="75">
        <v>0</v>
      </c>
      <c r="N51" s="75">
        <v>147</v>
      </c>
      <c r="O51" s="75">
        <v>0</v>
      </c>
      <c r="P51" s="75">
        <v>67</v>
      </c>
      <c r="Q51" s="75">
        <v>0</v>
      </c>
      <c r="R51" s="75">
        <v>0</v>
      </c>
      <c r="S51" s="19">
        <v>859</v>
      </c>
      <c r="T51" s="19">
        <v>198</v>
      </c>
      <c r="U51" s="106"/>
      <c r="V51" s="106"/>
    </row>
    <row r="52" spans="1:22" ht="15.75" thickBot="1" x14ac:dyDescent="0.3">
      <c r="A52" s="16" t="s">
        <v>38</v>
      </c>
      <c r="B52" s="75">
        <v>0</v>
      </c>
      <c r="C52" s="75">
        <v>12</v>
      </c>
      <c r="D52" s="75">
        <v>69</v>
      </c>
      <c r="E52" s="75">
        <v>346</v>
      </c>
      <c r="F52" s="75">
        <v>0</v>
      </c>
      <c r="G52" s="75">
        <v>233</v>
      </c>
      <c r="H52" s="75">
        <v>448</v>
      </c>
      <c r="I52" s="75">
        <v>61</v>
      </c>
      <c r="J52" s="75">
        <v>241</v>
      </c>
      <c r="K52" s="75">
        <v>0</v>
      </c>
      <c r="L52" s="75">
        <v>599</v>
      </c>
      <c r="M52" s="75">
        <v>0</v>
      </c>
      <c r="N52" s="75">
        <v>35</v>
      </c>
      <c r="O52" s="75">
        <v>1</v>
      </c>
      <c r="P52" s="75">
        <v>20</v>
      </c>
      <c r="Q52" s="75">
        <v>0</v>
      </c>
      <c r="R52" s="75">
        <v>0</v>
      </c>
      <c r="S52" s="19">
        <v>2065</v>
      </c>
      <c r="T52" s="19">
        <v>284</v>
      </c>
      <c r="U52" s="106"/>
      <c r="V52" s="106"/>
    </row>
    <row r="53" spans="1:22" ht="15.75" thickBot="1" x14ac:dyDescent="0.3">
      <c r="A53" s="16" t="s">
        <v>39</v>
      </c>
      <c r="B53" s="75">
        <v>44</v>
      </c>
      <c r="C53" s="75">
        <v>0</v>
      </c>
      <c r="D53" s="75">
        <v>155</v>
      </c>
      <c r="E53" s="75">
        <v>661</v>
      </c>
      <c r="F53" s="75">
        <v>4</v>
      </c>
      <c r="G53" s="75">
        <v>68</v>
      </c>
      <c r="H53" s="75">
        <v>225</v>
      </c>
      <c r="I53" s="75">
        <v>75</v>
      </c>
      <c r="J53" s="75">
        <v>881</v>
      </c>
      <c r="K53" s="75">
        <v>0</v>
      </c>
      <c r="L53" s="75">
        <v>236</v>
      </c>
      <c r="M53" s="75">
        <v>118</v>
      </c>
      <c r="N53" s="75">
        <v>195</v>
      </c>
      <c r="O53" s="75">
        <v>39</v>
      </c>
      <c r="P53" s="75">
        <v>76</v>
      </c>
      <c r="Q53" s="75">
        <v>0</v>
      </c>
      <c r="R53" s="75">
        <v>0</v>
      </c>
      <c r="S53" s="19">
        <v>2777</v>
      </c>
      <c r="T53" s="19">
        <v>156</v>
      </c>
      <c r="U53" s="106"/>
      <c r="V53" s="106"/>
    </row>
    <row r="54" spans="1:22" ht="15.75" thickBot="1" x14ac:dyDescent="0.3">
      <c r="A54" s="16" t="s">
        <v>40</v>
      </c>
      <c r="B54" s="75">
        <v>248</v>
      </c>
      <c r="C54" s="75">
        <v>0</v>
      </c>
      <c r="D54" s="75">
        <v>57</v>
      </c>
      <c r="E54" s="75">
        <v>1052</v>
      </c>
      <c r="F54" s="75">
        <v>60</v>
      </c>
      <c r="G54" s="75">
        <v>7</v>
      </c>
      <c r="H54" s="75">
        <v>733</v>
      </c>
      <c r="I54" s="75">
        <v>39</v>
      </c>
      <c r="J54" s="75">
        <v>239</v>
      </c>
      <c r="K54" s="75">
        <v>0</v>
      </c>
      <c r="L54" s="75">
        <v>261</v>
      </c>
      <c r="M54" s="75">
        <v>0</v>
      </c>
      <c r="N54" s="75">
        <v>613</v>
      </c>
      <c r="O54" s="75">
        <v>9</v>
      </c>
      <c r="P54" s="75">
        <v>72</v>
      </c>
      <c r="Q54" s="75">
        <v>0</v>
      </c>
      <c r="R54" s="75">
        <v>0</v>
      </c>
      <c r="S54" s="19">
        <v>3390</v>
      </c>
      <c r="T54" s="19">
        <v>4603</v>
      </c>
      <c r="U54" s="106"/>
      <c r="V54" s="106"/>
    </row>
    <row r="55" spans="1:22" ht="15.75" thickBot="1" x14ac:dyDescent="0.3">
      <c r="A55" s="16" t="s">
        <v>41</v>
      </c>
      <c r="B55" s="75">
        <v>5711</v>
      </c>
      <c r="C55" s="75">
        <v>137</v>
      </c>
      <c r="D55" s="75">
        <v>868</v>
      </c>
      <c r="E55" s="75">
        <v>6261</v>
      </c>
      <c r="F55" s="75">
        <v>2479</v>
      </c>
      <c r="G55" s="75">
        <v>1365</v>
      </c>
      <c r="H55" s="75">
        <v>10195</v>
      </c>
      <c r="I55" s="75">
        <v>2603</v>
      </c>
      <c r="J55" s="75">
        <v>7530</v>
      </c>
      <c r="K55" s="75">
        <v>178</v>
      </c>
      <c r="L55" s="75">
        <v>5699</v>
      </c>
      <c r="M55" s="75">
        <v>13246</v>
      </c>
      <c r="N55" s="75">
        <v>10974</v>
      </c>
      <c r="O55" s="75">
        <v>1745</v>
      </c>
      <c r="P55" s="75">
        <v>4825</v>
      </c>
      <c r="Q55" s="75">
        <v>0</v>
      </c>
      <c r="R55" s="75">
        <v>15</v>
      </c>
      <c r="S55" s="19">
        <v>73831</v>
      </c>
      <c r="T55" s="19">
        <v>26569</v>
      </c>
      <c r="U55" s="106"/>
      <c r="V55" s="106"/>
    </row>
    <row r="56" spans="1:22" ht="15.75" thickBot="1" x14ac:dyDescent="0.3">
      <c r="A56" s="16" t="s">
        <v>42</v>
      </c>
      <c r="B56" s="75">
        <v>2112</v>
      </c>
      <c r="C56" s="75">
        <v>2</v>
      </c>
      <c r="D56" s="75">
        <v>98</v>
      </c>
      <c r="E56" s="75">
        <v>1821</v>
      </c>
      <c r="F56" s="75">
        <v>54</v>
      </c>
      <c r="G56" s="75">
        <v>36</v>
      </c>
      <c r="H56" s="75">
        <v>2486</v>
      </c>
      <c r="I56" s="75">
        <v>262</v>
      </c>
      <c r="J56" s="75">
        <v>348</v>
      </c>
      <c r="K56" s="75">
        <v>0</v>
      </c>
      <c r="L56" s="75">
        <v>217</v>
      </c>
      <c r="M56" s="75">
        <v>1660</v>
      </c>
      <c r="N56" s="75">
        <v>949</v>
      </c>
      <c r="O56" s="75">
        <v>178</v>
      </c>
      <c r="P56" s="75">
        <v>228</v>
      </c>
      <c r="Q56" s="75">
        <v>0</v>
      </c>
      <c r="R56" s="75">
        <v>0</v>
      </c>
      <c r="S56" s="19">
        <v>10451</v>
      </c>
      <c r="T56" s="19">
        <v>10206</v>
      </c>
      <c r="U56" s="106"/>
      <c r="V56" s="106"/>
    </row>
    <row r="57" spans="1:22" ht="15.75" thickBot="1" x14ac:dyDescent="0.3">
      <c r="A57" s="16" t="s">
        <v>43</v>
      </c>
      <c r="B57" s="75">
        <v>806</v>
      </c>
      <c r="C57" s="75">
        <v>5</v>
      </c>
      <c r="D57" s="75">
        <v>13</v>
      </c>
      <c r="E57" s="75">
        <v>1097</v>
      </c>
      <c r="F57" s="75">
        <v>16</v>
      </c>
      <c r="G57" s="75">
        <v>151</v>
      </c>
      <c r="H57" s="75">
        <v>906</v>
      </c>
      <c r="I57" s="75">
        <v>86</v>
      </c>
      <c r="J57" s="75">
        <v>891</v>
      </c>
      <c r="K57" s="75">
        <v>13</v>
      </c>
      <c r="L57" s="75">
        <v>317</v>
      </c>
      <c r="M57" s="75">
        <v>0</v>
      </c>
      <c r="N57" s="75">
        <v>384</v>
      </c>
      <c r="O57" s="75">
        <v>19</v>
      </c>
      <c r="P57" s="75">
        <v>161</v>
      </c>
      <c r="Q57" s="75">
        <v>0</v>
      </c>
      <c r="R57" s="75">
        <v>0</v>
      </c>
      <c r="S57" s="19">
        <v>4865</v>
      </c>
      <c r="T57" s="19">
        <v>5683</v>
      </c>
      <c r="U57" s="106"/>
      <c r="V57" s="106"/>
    </row>
    <row r="58" spans="1:22" ht="15.75" thickBot="1" x14ac:dyDescent="0.3">
      <c r="A58" s="16" t="s">
        <v>44</v>
      </c>
      <c r="B58" s="75">
        <v>592</v>
      </c>
      <c r="C58" s="75">
        <v>0</v>
      </c>
      <c r="D58" s="75">
        <v>21</v>
      </c>
      <c r="E58" s="75">
        <v>452</v>
      </c>
      <c r="F58" s="75">
        <v>0</v>
      </c>
      <c r="G58" s="75">
        <v>24</v>
      </c>
      <c r="H58" s="75">
        <v>140</v>
      </c>
      <c r="I58" s="75">
        <v>5</v>
      </c>
      <c r="J58" s="75">
        <v>44</v>
      </c>
      <c r="K58" s="75">
        <v>0</v>
      </c>
      <c r="L58" s="75">
        <v>812</v>
      </c>
      <c r="M58" s="75">
        <v>553</v>
      </c>
      <c r="N58" s="75">
        <v>2</v>
      </c>
      <c r="O58" s="75">
        <v>12</v>
      </c>
      <c r="P58" s="75">
        <v>127</v>
      </c>
      <c r="Q58" s="75">
        <v>0</v>
      </c>
      <c r="R58" s="75">
        <v>0</v>
      </c>
      <c r="S58" s="19">
        <v>2784</v>
      </c>
      <c r="T58" s="19">
        <v>1451</v>
      </c>
      <c r="U58" s="106"/>
      <c r="V58" s="106"/>
    </row>
    <row r="59" spans="1:22" ht="15.75" thickBot="1" x14ac:dyDescent="0.3">
      <c r="A59" s="16" t="s">
        <v>45</v>
      </c>
      <c r="B59" s="75">
        <v>1066</v>
      </c>
      <c r="C59" s="75">
        <v>57</v>
      </c>
      <c r="D59" s="75">
        <v>241</v>
      </c>
      <c r="E59" s="75">
        <v>2830</v>
      </c>
      <c r="F59" s="75">
        <v>214</v>
      </c>
      <c r="G59" s="75">
        <v>323</v>
      </c>
      <c r="H59" s="75">
        <v>979</v>
      </c>
      <c r="I59" s="75">
        <v>343</v>
      </c>
      <c r="J59" s="75">
        <v>738</v>
      </c>
      <c r="K59" s="75">
        <v>0</v>
      </c>
      <c r="L59" s="75">
        <v>1615</v>
      </c>
      <c r="M59" s="75">
        <v>2890</v>
      </c>
      <c r="N59" s="75">
        <v>2694</v>
      </c>
      <c r="O59" s="75">
        <v>323</v>
      </c>
      <c r="P59" s="75">
        <v>337</v>
      </c>
      <c r="Q59" s="75">
        <v>0</v>
      </c>
      <c r="R59" s="75">
        <v>0</v>
      </c>
      <c r="S59" s="19">
        <v>14650</v>
      </c>
      <c r="T59" s="19">
        <v>20783</v>
      </c>
      <c r="U59" s="106"/>
      <c r="V59" s="106"/>
    </row>
    <row r="60" spans="1:22" ht="15.75" thickBot="1" x14ac:dyDescent="0.3">
      <c r="A60" s="16" t="s">
        <v>46</v>
      </c>
      <c r="B60" s="75">
        <v>2185</v>
      </c>
      <c r="C60" s="75">
        <v>20</v>
      </c>
      <c r="D60" s="75">
        <v>431</v>
      </c>
      <c r="E60" s="75">
        <v>9908</v>
      </c>
      <c r="F60" s="75">
        <v>63</v>
      </c>
      <c r="G60" s="75">
        <v>448</v>
      </c>
      <c r="H60" s="75">
        <v>1518</v>
      </c>
      <c r="I60" s="75">
        <v>207</v>
      </c>
      <c r="J60" s="75">
        <v>535</v>
      </c>
      <c r="K60" s="75">
        <v>16</v>
      </c>
      <c r="L60" s="75">
        <v>578</v>
      </c>
      <c r="M60" s="75">
        <v>869</v>
      </c>
      <c r="N60" s="75">
        <v>1094</v>
      </c>
      <c r="O60" s="75">
        <v>39</v>
      </c>
      <c r="P60" s="75">
        <v>489</v>
      </c>
      <c r="Q60" s="75">
        <v>0</v>
      </c>
      <c r="R60" s="75">
        <v>8</v>
      </c>
      <c r="S60" s="19">
        <v>18408</v>
      </c>
      <c r="T60" s="19">
        <v>19246</v>
      </c>
      <c r="U60" s="106"/>
      <c r="V60" s="106"/>
    </row>
    <row r="61" spans="1:22" ht="15.75" thickBot="1" x14ac:dyDescent="0.3">
      <c r="A61" s="16" t="s">
        <v>47</v>
      </c>
      <c r="B61" s="75">
        <v>117</v>
      </c>
      <c r="C61" s="75">
        <v>0</v>
      </c>
      <c r="D61" s="75">
        <v>8</v>
      </c>
      <c r="E61" s="75">
        <v>26</v>
      </c>
      <c r="F61" s="75">
        <v>0</v>
      </c>
      <c r="G61" s="75">
        <v>35</v>
      </c>
      <c r="H61" s="75">
        <v>60</v>
      </c>
      <c r="I61" s="75">
        <v>103</v>
      </c>
      <c r="J61" s="75">
        <v>4</v>
      </c>
      <c r="K61" s="75">
        <v>0</v>
      </c>
      <c r="L61" s="75">
        <v>80</v>
      </c>
      <c r="M61" s="75">
        <v>0</v>
      </c>
      <c r="N61" s="75">
        <v>8</v>
      </c>
      <c r="O61" s="75">
        <v>12</v>
      </c>
      <c r="P61" s="75">
        <v>6</v>
      </c>
      <c r="Q61" s="75">
        <v>0</v>
      </c>
      <c r="R61" s="75">
        <v>0</v>
      </c>
      <c r="S61" s="19">
        <v>459</v>
      </c>
      <c r="T61" s="19">
        <v>5619</v>
      </c>
      <c r="U61" s="106"/>
      <c r="V61" s="106"/>
    </row>
    <row r="62" spans="1:22" ht="15.75" thickBot="1" x14ac:dyDescent="0.3">
      <c r="A62" s="16" t="s">
        <v>48</v>
      </c>
      <c r="B62" s="75">
        <v>426</v>
      </c>
      <c r="C62" s="75">
        <v>59</v>
      </c>
      <c r="D62" s="75">
        <v>7</v>
      </c>
      <c r="E62" s="75">
        <v>2100</v>
      </c>
      <c r="F62" s="75">
        <v>38</v>
      </c>
      <c r="G62" s="75">
        <v>131</v>
      </c>
      <c r="H62" s="75">
        <v>452</v>
      </c>
      <c r="I62" s="75">
        <v>77</v>
      </c>
      <c r="J62" s="75">
        <v>346</v>
      </c>
      <c r="K62" s="75">
        <v>0</v>
      </c>
      <c r="L62" s="75">
        <v>205</v>
      </c>
      <c r="M62" s="75">
        <v>0</v>
      </c>
      <c r="N62" s="75">
        <v>113</v>
      </c>
      <c r="O62" s="75">
        <v>6</v>
      </c>
      <c r="P62" s="75">
        <v>98</v>
      </c>
      <c r="Q62" s="75">
        <v>0</v>
      </c>
      <c r="R62" s="75">
        <v>0</v>
      </c>
      <c r="S62" s="19">
        <v>4058</v>
      </c>
      <c r="T62" s="19">
        <v>6630</v>
      </c>
      <c r="U62" s="106"/>
      <c r="V62" s="106"/>
    </row>
    <row r="63" spans="1:22" ht="15.75" thickBot="1" x14ac:dyDescent="0.3">
      <c r="A63" s="16" t="s">
        <v>49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19">
        <v>0</v>
      </c>
      <c r="T63" s="19">
        <v>0</v>
      </c>
      <c r="U63" s="106"/>
      <c r="V63" s="106"/>
    </row>
    <row r="64" spans="1:22" ht="15.75" thickBot="1" x14ac:dyDescent="0.3">
      <c r="A64" s="16" t="s">
        <v>50</v>
      </c>
      <c r="B64" s="75">
        <v>0</v>
      </c>
      <c r="C64" s="75">
        <v>0</v>
      </c>
      <c r="D64" s="75">
        <v>0</v>
      </c>
      <c r="E64" s="75">
        <v>6</v>
      </c>
      <c r="F64" s="75">
        <v>0</v>
      </c>
      <c r="G64" s="75">
        <v>0</v>
      </c>
      <c r="H64" s="75">
        <v>20</v>
      </c>
      <c r="I64" s="75">
        <v>2</v>
      </c>
      <c r="J64" s="75">
        <v>10</v>
      </c>
      <c r="K64" s="75">
        <v>0</v>
      </c>
      <c r="L64" s="75">
        <v>15</v>
      </c>
      <c r="M64" s="75">
        <v>0</v>
      </c>
      <c r="N64" s="75">
        <v>6</v>
      </c>
      <c r="O64" s="75">
        <v>0</v>
      </c>
      <c r="P64" s="75">
        <v>3</v>
      </c>
      <c r="Q64" s="75">
        <v>0</v>
      </c>
      <c r="R64" s="75">
        <v>0</v>
      </c>
      <c r="S64" s="19">
        <v>62</v>
      </c>
      <c r="T64" s="19">
        <v>60</v>
      </c>
      <c r="U64" s="106"/>
      <c r="V64" s="106"/>
    </row>
    <row r="65" spans="1:22" ht="15.75" thickBot="1" x14ac:dyDescent="0.3">
      <c r="A65" s="18" t="s">
        <v>51</v>
      </c>
      <c r="B65" s="75">
        <v>4804</v>
      </c>
      <c r="C65" s="75">
        <v>53</v>
      </c>
      <c r="D65" s="75">
        <v>470</v>
      </c>
      <c r="E65" s="75">
        <v>28328</v>
      </c>
      <c r="F65" s="75">
        <v>414</v>
      </c>
      <c r="G65" s="75">
        <v>5786</v>
      </c>
      <c r="H65" s="75">
        <v>22026</v>
      </c>
      <c r="I65" s="75">
        <v>7529</v>
      </c>
      <c r="J65" s="75">
        <v>9849</v>
      </c>
      <c r="K65" s="75">
        <v>1923</v>
      </c>
      <c r="L65" s="75">
        <v>11082</v>
      </c>
      <c r="M65" s="75">
        <v>5223</v>
      </c>
      <c r="N65" s="75">
        <v>10400</v>
      </c>
      <c r="O65" s="75">
        <v>3271</v>
      </c>
      <c r="P65" s="75">
        <v>7533</v>
      </c>
      <c r="Q65" s="75">
        <v>0</v>
      </c>
      <c r="R65" s="75">
        <v>9</v>
      </c>
      <c r="S65" s="19">
        <v>118700</v>
      </c>
      <c r="T65" s="19">
        <v>36453</v>
      </c>
      <c r="U65" s="106"/>
      <c r="V65" s="106"/>
    </row>
    <row r="66" spans="1:22" ht="15.75" thickBot="1" x14ac:dyDescent="0.3">
      <c r="A66" s="20" t="s">
        <v>52</v>
      </c>
      <c r="B66" s="19">
        <v>18162</v>
      </c>
      <c r="C66" s="19">
        <v>369</v>
      </c>
      <c r="D66" s="19">
        <v>2438</v>
      </c>
      <c r="E66" s="19">
        <v>54938</v>
      </c>
      <c r="F66" s="19">
        <v>3342</v>
      </c>
      <c r="G66" s="19">
        <v>8607</v>
      </c>
      <c r="H66" s="19">
        <v>40675</v>
      </c>
      <c r="I66" s="19">
        <v>11438</v>
      </c>
      <c r="J66" s="19">
        <v>21899</v>
      </c>
      <c r="K66" s="19">
        <v>2130</v>
      </c>
      <c r="L66" s="19">
        <v>21888</v>
      </c>
      <c r="M66" s="19">
        <v>24559</v>
      </c>
      <c r="N66" s="19">
        <v>27665</v>
      </c>
      <c r="O66" s="19">
        <v>5654</v>
      </c>
      <c r="P66" s="19">
        <v>14044</v>
      </c>
      <c r="Q66" s="19">
        <v>0</v>
      </c>
      <c r="R66" s="19">
        <v>32</v>
      </c>
      <c r="S66" s="19">
        <v>257840</v>
      </c>
      <c r="T66" s="19">
        <v>138117</v>
      </c>
      <c r="U66" s="106"/>
      <c r="V66" s="106"/>
    </row>
    <row r="67" spans="1:22" x14ac:dyDescent="0.25">
      <c r="U67" s="106"/>
      <c r="V67" s="106"/>
    </row>
    <row r="68" spans="1:22" ht="18.75" x14ac:dyDescent="0.3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22" ht="19.5" thickBot="1" x14ac:dyDescent="0.35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22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2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2" ht="15.75" thickBot="1" x14ac:dyDescent="0.3">
      <c r="A72" s="14" t="s">
        <v>36</v>
      </c>
      <c r="B72" s="36">
        <v>192</v>
      </c>
      <c r="C72" s="36">
        <v>39</v>
      </c>
      <c r="D72" s="36">
        <v>27</v>
      </c>
      <c r="E72" s="36">
        <v>0</v>
      </c>
      <c r="F72" s="36">
        <v>42</v>
      </c>
      <c r="G72" s="36">
        <v>77</v>
      </c>
      <c r="H72" s="36">
        <v>16</v>
      </c>
      <c r="I72" s="36">
        <v>3</v>
      </c>
      <c r="J72" s="36">
        <v>3</v>
      </c>
      <c r="K72" s="36">
        <v>0</v>
      </c>
      <c r="L72" s="36">
        <v>37</v>
      </c>
      <c r="M72" s="36">
        <v>80</v>
      </c>
      <c r="N72" s="36">
        <v>635</v>
      </c>
      <c r="O72" s="36">
        <v>0</v>
      </c>
      <c r="P72" s="36">
        <v>15141</v>
      </c>
      <c r="Q72" s="36">
        <v>52</v>
      </c>
      <c r="R72" s="36">
        <v>0</v>
      </c>
      <c r="S72" s="19">
        <f>SUM(B72:R72)</f>
        <v>16344</v>
      </c>
      <c r="T72" s="19">
        <v>11367</v>
      </c>
      <c r="U72" s="106"/>
      <c r="V72" s="106"/>
    </row>
    <row r="73" spans="1:22" ht="15.75" thickBot="1" x14ac:dyDescent="0.3">
      <c r="A73" s="16" t="s">
        <v>37</v>
      </c>
      <c r="B73" s="36">
        <v>3</v>
      </c>
      <c r="C73" s="36">
        <v>23</v>
      </c>
      <c r="D73" s="36">
        <v>1421</v>
      </c>
      <c r="E73" s="36">
        <v>0</v>
      </c>
      <c r="F73" s="36">
        <v>379</v>
      </c>
      <c r="G73" s="36">
        <v>693</v>
      </c>
      <c r="H73" s="36">
        <v>204</v>
      </c>
      <c r="I73" s="36">
        <v>0</v>
      </c>
      <c r="J73" s="36">
        <v>31</v>
      </c>
      <c r="K73" s="36">
        <v>45</v>
      </c>
      <c r="L73" s="36">
        <v>32</v>
      </c>
      <c r="M73" s="36">
        <v>373</v>
      </c>
      <c r="N73" s="36">
        <v>1163</v>
      </c>
      <c r="O73" s="36">
        <v>69</v>
      </c>
      <c r="P73" s="36">
        <v>401</v>
      </c>
      <c r="Q73" s="36">
        <v>26</v>
      </c>
      <c r="R73" s="36">
        <v>0</v>
      </c>
      <c r="S73" s="19">
        <f t="shared" ref="S73:S87" si="2">SUM(B73:R73)</f>
        <v>4863</v>
      </c>
      <c r="T73" s="19">
        <v>12011</v>
      </c>
      <c r="U73" s="106"/>
      <c r="V73" s="106"/>
    </row>
    <row r="74" spans="1:22" ht="15.75" thickBot="1" x14ac:dyDescent="0.3">
      <c r="A74" s="16" t="s">
        <v>38</v>
      </c>
      <c r="B74" s="36">
        <v>5</v>
      </c>
      <c r="C74" s="36">
        <v>57</v>
      </c>
      <c r="D74" s="36">
        <v>132</v>
      </c>
      <c r="E74" s="36">
        <v>0</v>
      </c>
      <c r="F74" s="36">
        <v>415</v>
      </c>
      <c r="G74" s="36">
        <v>230</v>
      </c>
      <c r="H74" s="36">
        <v>463</v>
      </c>
      <c r="I74" s="36">
        <v>10</v>
      </c>
      <c r="J74" s="36">
        <v>14</v>
      </c>
      <c r="K74" s="36">
        <v>7</v>
      </c>
      <c r="L74" s="36">
        <v>72</v>
      </c>
      <c r="M74" s="36">
        <v>127</v>
      </c>
      <c r="N74" s="36">
        <v>121</v>
      </c>
      <c r="O74" s="36">
        <v>59</v>
      </c>
      <c r="P74" s="36">
        <v>94</v>
      </c>
      <c r="Q74" s="36">
        <v>81</v>
      </c>
      <c r="R74" s="36">
        <v>0</v>
      </c>
      <c r="S74" s="19">
        <f t="shared" si="2"/>
        <v>1887</v>
      </c>
      <c r="T74" s="19">
        <v>13185</v>
      </c>
      <c r="U74" s="106"/>
      <c r="V74" s="106"/>
    </row>
    <row r="75" spans="1:22" ht="15.75" thickBot="1" x14ac:dyDescent="0.3">
      <c r="A75" s="16" t="s">
        <v>39</v>
      </c>
      <c r="B75" s="36">
        <v>142</v>
      </c>
      <c r="C75" s="36">
        <v>79</v>
      </c>
      <c r="D75" s="36">
        <v>709</v>
      </c>
      <c r="E75" s="36">
        <v>0</v>
      </c>
      <c r="F75" s="36">
        <v>219</v>
      </c>
      <c r="G75" s="36">
        <v>322</v>
      </c>
      <c r="H75" s="36">
        <v>370</v>
      </c>
      <c r="I75" s="36">
        <v>3</v>
      </c>
      <c r="J75" s="36">
        <v>0</v>
      </c>
      <c r="K75" s="36">
        <v>0</v>
      </c>
      <c r="L75" s="36">
        <v>156</v>
      </c>
      <c r="M75" s="36">
        <v>618</v>
      </c>
      <c r="N75" s="36">
        <v>639</v>
      </c>
      <c r="O75" s="36">
        <v>70</v>
      </c>
      <c r="P75" s="36">
        <v>883</v>
      </c>
      <c r="Q75" s="36">
        <v>161</v>
      </c>
      <c r="R75" s="36">
        <v>0</v>
      </c>
      <c r="S75" s="19">
        <f t="shared" si="2"/>
        <v>4371</v>
      </c>
      <c r="T75" s="19">
        <v>14737</v>
      </c>
      <c r="U75" s="106"/>
      <c r="V75" s="106"/>
    </row>
    <row r="76" spans="1:22" ht="15.75" thickBot="1" x14ac:dyDescent="0.3">
      <c r="A76" s="16" t="s">
        <v>40</v>
      </c>
      <c r="B76" s="36">
        <v>1068</v>
      </c>
      <c r="C76" s="36">
        <v>112</v>
      </c>
      <c r="D76" s="36">
        <v>509</v>
      </c>
      <c r="E76" s="36">
        <v>58</v>
      </c>
      <c r="F76" s="36">
        <v>49</v>
      </c>
      <c r="G76" s="36">
        <v>392</v>
      </c>
      <c r="H76" s="36">
        <v>233</v>
      </c>
      <c r="I76" s="36">
        <v>0</v>
      </c>
      <c r="J76" s="36">
        <v>28</v>
      </c>
      <c r="K76" s="36">
        <v>5</v>
      </c>
      <c r="L76" s="36">
        <v>57</v>
      </c>
      <c r="M76" s="36">
        <v>1974</v>
      </c>
      <c r="N76" s="36">
        <v>2328</v>
      </c>
      <c r="O76" s="36">
        <v>14</v>
      </c>
      <c r="P76" s="36">
        <v>326</v>
      </c>
      <c r="Q76" s="36">
        <v>284</v>
      </c>
      <c r="R76" s="36">
        <v>0</v>
      </c>
      <c r="S76" s="19">
        <f t="shared" si="2"/>
        <v>7437</v>
      </c>
      <c r="T76" s="19">
        <v>35727</v>
      </c>
      <c r="U76" s="106"/>
      <c r="V76" s="106"/>
    </row>
    <row r="77" spans="1:22" ht="15.75" thickBot="1" x14ac:dyDescent="0.3">
      <c r="A77" s="16" t="s">
        <v>41</v>
      </c>
      <c r="B77" s="36">
        <v>624</v>
      </c>
      <c r="C77" s="36">
        <v>0</v>
      </c>
      <c r="D77" s="36">
        <v>1422</v>
      </c>
      <c r="E77" s="36">
        <v>16</v>
      </c>
      <c r="F77" s="36">
        <v>129</v>
      </c>
      <c r="G77" s="36">
        <v>200</v>
      </c>
      <c r="H77" s="36">
        <v>1896</v>
      </c>
      <c r="I77" s="36">
        <v>2</v>
      </c>
      <c r="J77" s="36">
        <v>315</v>
      </c>
      <c r="K77" s="36">
        <v>178</v>
      </c>
      <c r="L77" s="36">
        <v>223</v>
      </c>
      <c r="M77" s="36">
        <v>292</v>
      </c>
      <c r="N77" s="36">
        <v>531</v>
      </c>
      <c r="O77" s="36">
        <v>0</v>
      </c>
      <c r="P77" s="36">
        <v>81</v>
      </c>
      <c r="Q77" s="36">
        <v>156</v>
      </c>
      <c r="R77" s="36">
        <v>0</v>
      </c>
      <c r="S77" s="19">
        <f t="shared" si="2"/>
        <v>6065</v>
      </c>
      <c r="T77" s="19">
        <v>80623</v>
      </c>
      <c r="U77" s="106"/>
      <c r="V77" s="106"/>
    </row>
    <row r="78" spans="1:22" ht="15.75" thickBot="1" x14ac:dyDescent="0.3">
      <c r="A78" s="16" t="s">
        <v>42</v>
      </c>
      <c r="B78" s="36">
        <v>1220</v>
      </c>
      <c r="C78" s="36">
        <v>89</v>
      </c>
      <c r="D78" s="36">
        <v>503</v>
      </c>
      <c r="E78" s="36">
        <v>19</v>
      </c>
      <c r="F78" s="36">
        <v>118</v>
      </c>
      <c r="G78" s="36">
        <v>261</v>
      </c>
      <c r="H78" s="36">
        <v>99</v>
      </c>
      <c r="I78" s="36">
        <v>0</v>
      </c>
      <c r="J78" s="36">
        <v>16</v>
      </c>
      <c r="K78" s="36">
        <v>0</v>
      </c>
      <c r="L78" s="36">
        <v>27</v>
      </c>
      <c r="M78" s="36">
        <v>105</v>
      </c>
      <c r="N78" s="36">
        <v>1607</v>
      </c>
      <c r="O78" s="36">
        <v>0</v>
      </c>
      <c r="P78" s="36">
        <v>174</v>
      </c>
      <c r="Q78" s="36">
        <v>103</v>
      </c>
      <c r="R78" s="36">
        <v>0</v>
      </c>
      <c r="S78" s="19">
        <f t="shared" si="2"/>
        <v>4341</v>
      </c>
      <c r="T78" s="19">
        <v>29811</v>
      </c>
      <c r="U78" s="106"/>
      <c r="V78" s="106"/>
    </row>
    <row r="79" spans="1:22" ht="15.75" thickBot="1" x14ac:dyDescent="0.3">
      <c r="A79" s="16" t="s">
        <v>43</v>
      </c>
      <c r="B79" s="36">
        <v>1322</v>
      </c>
      <c r="C79" s="36">
        <v>105</v>
      </c>
      <c r="D79" s="36">
        <v>1025</v>
      </c>
      <c r="E79" s="36">
        <v>20</v>
      </c>
      <c r="F79" s="36">
        <v>105</v>
      </c>
      <c r="G79" s="36">
        <v>741</v>
      </c>
      <c r="H79" s="36">
        <v>112</v>
      </c>
      <c r="I79" s="36">
        <v>17</v>
      </c>
      <c r="J79" s="36">
        <v>69</v>
      </c>
      <c r="K79" s="36">
        <v>0</v>
      </c>
      <c r="L79" s="36">
        <v>96</v>
      </c>
      <c r="M79" s="36">
        <v>171</v>
      </c>
      <c r="N79" s="36">
        <v>1852</v>
      </c>
      <c r="O79" s="36">
        <v>0</v>
      </c>
      <c r="P79" s="36">
        <v>719</v>
      </c>
      <c r="Q79" s="36">
        <v>1903</v>
      </c>
      <c r="R79" s="36">
        <v>0</v>
      </c>
      <c r="S79" s="19">
        <f t="shared" si="2"/>
        <v>8257</v>
      </c>
      <c r="T79" s="19">
        <v>50023</v>
      </c>
      <c r="U79" s="106"/>
      <c r="V79" s="106"/>
    </row>
    <row r="80" spans="1:22" ht="15.75" thickBot="1" x14ac:dyDescent="0.3">
      <c r="A80" s="16" t="s">
        <v>44</v>
      </c>
      <c r="B80" s="36">
        <v>48</v>
      </c>
      <c r="C80" s="36">
        <v>0</v>
      </c>
      <c r="D80" s="36">
        <v>25</v>
      </c>
      <c r="E80" s="36">
        <v>0</v>
      </c>
      <c r="F80" s="36">
        <v>0</v>
      </c>
      <c r="G80" s="36">
        <v>62</v>
      </c>
      <c r="H80" s="36">
        <v>7</v>
      </c>
      <c r="I80" s="36">
        <v>0</v>
      </c>
      <c r="J80" s="36">
        <v>1</v>
      </c>
      <c r="K80" s="36">
        <v>0</v>
      </c>
      <c r="L80" s="36">
        <v>34</v>
      </c>
      <c r="M80" s="36">
        <v>20</v>
      </c>
      <c r="N80" s="36">
        <v>71</v>
      </c>
      <c r="O80" s="36">
        <v>0</v>
      </c>
      <c r="P80" s="36">
        <v>2</v>
      </c>
      <c r="Q80" s="36">
        <v>17</v>
      </c>
      <c r="R80" s="36">
        <v>0</v>
      </c>
      <c r="S80" s="19">
        <f t="shared" si="2"/>
        <v>287</v>
      </c>
      <c r="T80" s="19">
        <v>62</v>
      </c>
      <c r="U80" s="106"/>
      <c r="V80" s="106"/>
    </row>
    <row r="81" spans="1:22" ht="15.75" thickBot="1" x14ac:dyDescent="0.3">
      <c r="A81" s="16" t="s">
        <v>45</v>
      </c>
      <c r="B81" s="36">
        <v>910</v>
      </c>
      <c r="C81" s="36">
        <v>190</v>
      </c>
      <c r="D81" s="36">
        <v>6171</v>
      </c>
      <c r="E81" s="36">
        <v>90</v>
      </c>
      <c r="F81" s="36">
        <v>1415</v>
      </c>
      <c r="G81" s="36">
        <v>2249</v>
      </c>
      <c r="H81" s="36">
        <v>1442</v>
      </c>
      <c r="I81" s="36">
        <v>69</v>
      </c>
      <c r="J81" s="36">
        <v>3682</v>
      </c>
      <c r="K81" s="36">
        <v>318</v>
      </c>
      <c r="L81" s="36">
        <v>698</v>
      </c>
      <c r="M81" s="36">
        <v>5395</v>
      </c>
      <c r="N81" s="36">
        <v>15842</v>
      </c>
      <c r="O81" s="36">
        <v>393</v>
      </c>
      <c r="P81" s="36">
        <v>2792</v>
      </c>
      <c r="Q81" s="36">
        <v>693</v>
      </c>
      <c r="R81" s="36">
        <v>0</v>
      </c>
      <c r="S81" s="19">
        <f t="shared" si="2"/>
        <v>42349</v>
      </c>
      <c r="T81" s="19">
        <v>81455</v>
      </c>
      <c r="U81" s="106"/>
      <c r="V81" s="106"/>
    </row>
    <row r="82" spans="1:22" ht="15.75" thickBot="1" x14ac:dyDescent="0.3">
      <c r="A82" s="16" t="s">
        <v>46</v>
      </c>
      <c r="B82" s="36">
        <v>346</v>
      </c>
      <c r="C82" s="36">
        <v>58</v>
      </c>
      <c r="D82" s="36">
        <v>321</v>
      </c>
      <c r="E82" s="36">
        <v>17</v>
      </c>
      <c r="F82" s="36">
        <v>132</v>
      </c>
      <c r="G82" s="36">
        <v>956</v>
      </c>
      <c r="H82" s="36">
        <v>1899</v>
      </c>
      <c r="I82" s="36">
        <v>13</v>
      </c>
      <c r="J82" s="36">
        <v>21</v>
      </c>
      <c r="K82" s="36">
        <v>0</v>
      </c>
      <c r="L82" s="36">
        <v>130</v>
      </c>
      <c r="M82" s="36">
        <v>269</v>
      </c>
      <c r="N82" s="36">
        <v>10740</v>
      </c>
      <c r="O82" s="36">
        <v>0</v>
      </c>
      <c r="P82" s="36">
        <v>474</v>
      </c>
      <c r="Q82" s="36">
        <v>139</v>
      </c>
      <c r="R82" s="36">
        <v>0</v>
      </c>
      <c r="S82" s="19">
        <f t="shared" si="2"/>
        <v>15515</v>
      </c>
      <c r="T82" s="19">
        <v>36013</v>
      </c>
      <c r="U82" s="106"/>
      <c r="V82" s="106"/>
    </row>
    <row r="83" spans="1:22" ht="15.75" thickBot="1" x14ac:dyDescent="0.3">
      <c r="A83" s="16" t="s">
        <v>47</v>
      </c>
      <c r="B83" s="36">
        <v>783</v>
      </c>
      <c r="C83" s="36">
        <v>114</v>
      </c>
      <c r="D83" s="36">
        <v>118</v>
      </c>
      <c r="E83" s="36">
        <v>3</v>
      </c>
      <c r="F83" s="36">
        <v>233</v>
      </c>
      <c r="G83" s="36">
        <v>326</v>
      </c>
      <c r="H83" s="36">
        <v>96</v>
      </c>
      <c r="I83" s="36">
        <v>1</v>
      </c>
      <c r="J83" s="36">
        <v>15</v>
      </c>
      <c r="K83" s="36">
        <v>18</v>
      </c>
      <c r="L83" s="36">
        <v>31</v>
      </c>
      <c r="M83" s="36">
        <v>99</v>
      </c>
      <c r="N83" s="36">
        <v>1211</v>
      </c>
      <c r="O83" s="36">
        <v>5</v>
      </c>
      <c r="P83" s="36">
        <v>60</v>
      </c>
      <c r="Q83" s="36">
        <v>60</v>
      </c>
      <c r="R83" s="36">
        <v>0</v>
      </c>
      <c r="S83" s="19">
        <f t="shared" si="2"/>
        <v>3173</v>
      </c>
      <c r="T83" s="19">
        <v>15702</v>
      </c>
      <c r="U83" s="106"/>
      <c r="V83" s="106"/>
    </row>
    <row r="84" spans="1:22" ht="15.75" thickBot="1" x14ac:dyDescent="0.3">
      <c r="A84" s="16" t="s">
        <v>48</v>
      </c>
      <c r="B84" s="36">
        <v>970</v>
      </c>
      <c r="C84" s="36">
        <v>73</v>
      </c>
      <c r="D84" s="36">
        <v>1001</v>
      </c>
      <c r="E84" s="36">
        <v>13</v>
      </c>
      <c r="F84" s="36">
        <v>367</v>
      </c>
      <c r="G84" s="36">
        <v>567</v>
      </c>
      <c r="H84" s="36">
        <v>553</v>
      </c>
      <c r="I84" s="36">
        <v>3</v>
      </c>
      <c r="J84" s="36">
        <v>14</v>
      </c>
      <c r="K84" s="36">
        <v>0</v>
      </c>
      <c r="L84" s="36">
        <v>160</v>
      </c>
      <c r="M84" s="36">
        <v>266</v>
      </c>
      <c r="N84" s="36">
        <v>20771</v>
      </c>
      <c r="O84" s="36">
        <v>666</v>
      </c>
      <c r="P84" s="36">
        <v>116</v>
      </c>
      <c r="Q84" s="36">
        <v>224</v>
      </c>
      <c r="R84" s="36">
        <v>4</v>
      </c>
      <c r="S84" s="19">
        <f t="shared" si="2"/>
        <v>25768</v>
      </c>
      <c r="T84" s="19">
        <v>32887</v>
      </c>
      <c r="U84" s="106"/>
      <c r="V84" s="106"/>
    </row>
    <row r="85" spans="1:22" ht="15.75" thickBot="1" x14ac:dyDescent="0.3">
      <c r="A85" s="16" t="s">
        <v>49</v>
      </c>
      <c r="B85" s="36">
        <v>70</v>
      </c>
      <c r="C85" s="36">
        <v>45</v>
      </c>
      <c r="D85" s="36">
        <v>96</v>
      </c>
      <c r="E85" s="36">
        <v>0</v>
      </c>
      <c r="F85" s="36">
        <v>11</v>
      </c>
      <c r="G85" s="36">
        <v>563</v>
      </c>
      <c r="H85" s="36">
        <v>11</v>
      </c>
      <c r="I85" s="36">
        <v>0</v>
      </c>
      <c r="J85" s="36">
        <v>1</v>
      </c>
      <c r="K85" s="36">
        <v>0</v>
      </c>
      <c r="L85" s="36">
        <v>11</v>
      </c>
      <c r="M85" s="36">
        <v>31</v>
      </c>
      <c r="N85" s="36">
        <v>1526</v>
      </c>
      <c r="O85" s="36">
        <v>0</v>
      </c>
      <c r="P85" s="36">
        <v>99</v>
      </c>
      <c r="Q85" s="36">
        <v>27</v>
      </c>
      <c r="R85" s="36">
        <v>0</v>
      </c>
      <c r="S85" s="19">
        <f t="shared" si="2"/>
        <v>2491</v>
      </c>
      <c r="T85" s="19">
        <v>2453</v>
      </c>
      <c r="U85" s="106"/>
      <c r="V85" s="106"/>
    </row>
    <row r="86" spans="1:22" ht="15.75" thickBot="1" x14ac:dyDescent="0.3">
      <c r="A86" s="16" t="s">
        <v>50</v>
      </c>
      <c r="B86" s="36">
        <v>0</v>
      </c>
      <c r="C86" s="36">
        <v>0</v>
      </c>
      <c r="D86" s="36">
        <v>0</v>
      </c>
      <c r="E86" s="36">
        <v>0</v>
      </c>
      <c r="F86" s="36">
        <v>1</v>
      </c>
      <c r="G86" s="36">
        <v>7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19">
        <f t="shared" si="2"/>
        <v>8</v>
      </c>
      <c r="T86" s="19">
        <v>4459</v>
      </c>
      <c r="U86" s="106"/>
      <c r="V86" s="106"/>
    </row>
    <row r="87" spans="1:22" ht="15.75" thickBot="1" x14ac:dyDescent="0.3">
      <c r="A87" s="18" t="s">
        <v>51</v>
      </c>
      <c r="B87" s="36">
        <v>7816</v>
      </c>
      <c r="C87" s="36">
        <v>6819</v>
      </c>
      <c r="D87" s="36">
        <v>44504</v>
      </c>
      <c r="E87" s="36">
        <v>352</v>
      </c>
      <c r="F87" s="36">
        <v>10769</v>
      </c>
      <c r="G87" s="36">
        <v>53165</v>
      </c>
      <c r="H87" s="36">
        <v>17726</v>
      </c>
      <c r="I87" s="36">
        <v>5221</v>
      </c>
      <c r="J87" s="36">
        <v>15116</v>
      </c>
      <c r="K87" s="36">
        <v>3435</v>
      </c>
      <c r="L87" s="36">
        <v>15881</v>
      </c>
      <c r="M87" s="36">
        <v>45487</v>
      </c>
      <c r="N87" s="36">
        <v>25418</v>
      </c>
      <c r="O87" s="36">
        <v>106</v>
      </c>
      <c r="P87" s="36">
        <v>21406</v>
      </c>
      <c r="Q87" s="36">
        <v>16101</v>
      </c>
      <c r="R87" s="36">
        <v>30</v>
      </c>
      <c r="S87" s="19">
        <f t="shared" si="2"/>
        <v>289352</v>
      </c>
      <c r="T87" s="19">
        <v>242440</v>
      </c>
      <c r="U87" s="106"/>
      <c r="V87" s="106"/>
    </row>
    <row r="88" spans="1:22" ht="15.75" thickBot="1" x14ac:dyDescent="0.3">
      <c r="A88" s="20" t="s">
        <v>52</v>
      </c>
      <c r="B88" s="19">
        <f>+SUM(B72:B87)</f>
        <v>15519</v>
      </c>
      <c r="C88" s="19">
        <f t="shared" ref="C88:R88" si="3">+SUM(C72:C87)</f>
        <v>7803</v>
      </c>
      <c r="D88" s="19">
        <f t="shared" si="3"/>
        <v>57984</v>
      </c>
      <c r="E88" s="19">
        <f t="shared" si="3"/>
        <v>588</v>
      </c>
      <c r="F88" s="19">
        <f t="shared" si="3"/>
        <v>14384</v>
      </c>
      <c r="G88" s="19">
        <f t="shared" si="3"/>
        <v>60811</v>
      </c>
      <c r="H88" s="19">
        <f t="shared" si="3"/>
        <v>25127</v>
      </c>
      <c r="I88" s="19">
        <f t="shared" si="3"/>
        <v>5342</v>
      </c>
      <c r="J88" s="19">
        <f t="shared" si="3"/>
        <v>19326</v>
      </c>
      <c r="K88" s="19">
        <f t="shared" si="3"/>
        <v>4006</v>
      </c>
      <c r="L88" s="19">
        <f t="shared" si="3"/>
        <v>17645</v>
      </c>
      <c r="M88" s="19">
        <f t="shared" si="3"/>
        <v>55307</v>
      </c>
      <c r="N88" s="19">
        <f t="shared" si="3"/>
        <v>84455</v>
      </c>
      <c r="O88" s="19">
        <f t="shared" si="3"/>
        <v>1382</v>
      </c>
      <c r="P88" s="19">
        <f t="shared" si="3"/>
        <v>42768</v>
      </c>
      <c r="Q88" s="19">
        <f t="shared" si="3"/>
        <v>20027</v>
      </c>
      <c r="R88" s="19">
        <f t="shared" si="3"/>
        <v>34</v>
      </c>
      <c r="S88" s="19">
        <f>SUM(S72:S87)</f>
        <v>432508</v>
      </c>
      <c r="T88" s="19">
        <f>SUM(T72:T87)</f>
        <v>662955</v>
      </c>
      <c r="U88" s="106"/>
      <c r="V88" s="106"/>
    </row>
    <row r="89" spans="1:22" x14ac:dyDescent="0.25">
      <c r="U89" s="106"/>
      <c r="V89" s="106"/>
    </row>
    <row r="90" spans="1:22" ht="18.75" x14ac:dyDescent="0.3">
      <c r="A90" s="105" t="s">
        <v>53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22" ht="19.5" thickBot="1" x14ac:dyDescent="0.35">
      <c r="A91" s="105" t="s">
        <v>57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22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2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2" ht="15.75" thickBot="1" x14ac:dyDescent="0.3">
      <c r="A94" s="14" t="s">
        <v>36</v>
      </c>
      <c r="B94" s="36">
        <f t="shared" ref="B94:R109" si="4">+B6+B28+B50+B72</f>
        <v>1290.7782354891619</v>
      </c>
      <c r="C94" s="36">
        <f t="shared" si="4"/>
        <v>283.79479717125042</v>
      </c>
      <c r="D94" s="36">
        <f t="shared" si="4"/>
        <v>1135.143656545963</v>
      </c>
      <c r="E94" s="36">
        <f t="shared" si="4"/>
        <v>2950.4965631831233</v>
      </c>
      <c r="F94" s="36">
        <f t="shared" si="4"/>
        <v>281.58824864792336</v>
      </c>
      <c r="G94" s="36">
        <f t="shared" si="4"/>
        <v>3565.5635759576217</v>
      </c>
      <c r="H94" s="36">
        <f t="shared" si="4"/>
        <v>5467.2279871065057</v>
      </c>
      <c r="I94" s="36">
        <f t="shared" si="4"/>
        <v>2243.843582216879</v>
      </c>
      <c r="J94" s="36">
        <f t="shared" si="4"/>
        <v>2423.5989912127188</v>
      </c>
      <c r="K94" s="36">
        <f t="shared" si="4"/>
        <v>836.65653083373263</v>
      </c>
      <c r="L94" s="36">
        <f t="shared" si="4"/>
        <v>3526.1245387749568</v>
      </c>
      <c r="M94" s="36">
        <f t="shared" si="4"/>
        <v>13116.644003119778</v>
      </c>
      <c r="N94" s="36">
        <f t="shared" si="4"/>
        <v>4832.5010796043825</v>
      </c>
      <c r="O94" s="36">
        <f t="shared" si="4"/>
        <v>1101.8050821424713</v>
      </c>
      <c r="P94" s="36">
        <f t="shared" si="4"/>
        <v>17859.916494502573</v>
      </c>
      <c r="Q94" s="36">
        <f t="shared" si="4"/>
        <v>833.44069420073129</v>
      </c>
      <c r="R94" s="36">
        <f t="shared" si="4"/>
        <v>0.87593929023138162</v>
      </c>
      <c r="S94" s="19">
        <f>+SUM(B94:R94)</f>
        <v>61750</v>
      </c>
      <c r="T94" s="19">
        <f t="shared" ref="T94:T101" si="5">+T6+T28+T50+T72</f>
        <v>22252</v>
      </c>
      <c r="U94" s="106"/>
      <c r="V94" s="106"/>
    </row>
    <row r="95" spans="1:22" ht="15.75" thickBot="1" x14ac:dyDescent="0.3">
      <c r="A95" s="16" t="s">
        <v>37</v>
      </c>
      <c r="B95" s="36">
        <f t="shared" si="4"/>
        <v>162.99570078011774</v>
      </c>
      <c r="C95" s="36">
        <f t="shared" si="4"/>
        <v>257.88606689035771</v>
      </c>
      <c r="D95" s="36">
        <f t="shared" si="4"/>
        <v>5344.8272582922455</v>
      </c>
      <c r="E95" s="36">
        <f t="shared" si="4"/>
        <v>4485.6188859850972</v>
      </c>
      <c r="F95" s="36">
        <f t="shared" si="4"/>
        <v>778.42615262273671</v>
      </c>
      <c r="G95" s="36">
        <f t="shared" si="4"/>
        <v>6656.2824477404174</v>
      </c>
      <c r="H95" s="36">
        <f t="shared" si="4"/>
        <v>9933.5805591153457</v>
      </c>
      <c r="I95" s="36">
        <f t="shared" si="4"/>
        <v>3764.9164921361089</v>
      </c>
      <c r="J95" s="36">
        <f t="shared" si="4"/>
        <v>4826.0664392982917</v>
      </c>
      <c r="K95" s="36">
        <f t="shared" si="4"/>
        <v>1681.6773025689222</v>
      </c>
      <c r="L95" s="36">
        <f t="shared" si="4"/>
        <v>7474.6205111477284</v>
      </c>
      <c r="M95" s="36">
        <f t="shared" si="4"/>
        <v>17599.293220119627</v>
      </c>
      <c r="N95" s="36">
        <f t="shared" si="4"/>
        <v>7053.9869583946966</v>
      </c>
      <c r="O95" s="36">
        <f t="shared" si="4"/>
        <v>1716.9516772312838</v>
      </c>
      <c r="P95" s="36">
        <f t="shared" si="4"/>
        <v>5131.2739325997954</v>
      </c>
      <c r="Q95" s="36">
        <f t="shared" si="4"/>
        <v>1139.5963950772252</v>
      </c>
      <c r="R95" s="36">
        <f t="shared" si="4"/>
        <v>43</v>
      </c>
      <c r="S95" s="19">
        <f t="shared" ref="S95:S109" si="6">+SUM(B95:R95)</f>
        <v>78051</v>
      </c>
      <c r="T95" s="19">
        <f t="shared" si="5"/>
        <v>25654</v>
      </c>
      <c r="U95" s="106"/>
      <c r="V95" s="106"/>
    </row>
    <row r="96" spans="1:22" ht="15.75" thickBot="1" x14ac:dyDescent="0.3">
      <c r="A96" s="16" t="s">
        <v>38</v>
      </c>
      <c r="B96" s="36">
        <f t="shared" si="4"/>
        <v>388.73561074573439</v>
      </c>
      <c r="C96" s="36">
        <f t="shared" si="4"/>
        <v>142.94350639720173</v>
      </c>
      <c r="D96" s="36">
        <f t="shared" si="4"/>
        <v>16740.836431615186</v>
      </c>
      <c r="E96" s="36">
        <f t="shared" si="4"/>
        <v>11562.844647637994</v>
      </c>
      <c r="F96" s="36">
        <f t="shared" si="4"/>
        <v>1704.2972227016028</v>
      </c>
      <c r="G96" s="36">
        <f t="shared" si="4"/>
        <v>16290.388261428048</v>
      </c>
      <c r="H96" s="36">
        <f t="shared" si="4"/>
        <v>18669.863595271589</v>
      </c>
      <c r="I96" s="36">
        <f t="shared" si="4"/>
        <v>6619.7488985336649</v>
      </c>
      <c r="J96" s="36">
        <f t="shared" si="4"/>
        <v>10117.608467464464</v>
      </c>
      <c r="K96" s="36">
        <f t="shared" si="4"/>
        <v>4164.2097955741847</v>
      </c>
      <c r="L96" s="36">
        <f t="shared" si="4"/>
        <v>26997.65989833224</v>
      </c>
      <c r="M96" s="36">
        <f t="shared" si="4"/>
        <v>23650.767943041566</v>
      </c>
      <c r="N96" s="36">
        <f t="shared" si="4"/>
        <v>10374.610898804678</v>
      </c>
      <c r="O96" s="36">
        <f t="shared" si="4"/>
        <v>2985.5566602015674</v>
      </c>
      <c r="P96" s="36">
        <f t="shared" si="4"/>
        <v>11838.371550759653</v>
      </c>
      <c r="Q96" s="36">
        <f t="shared" si="4"/>
        <v>1603.4220628575185</v>
      </c>
      <c r="R96" s="36">
        <f t="shared" si="4"/>
        <v>15.134548633113265</v>
      </c>
      <c r="S96" s="19">
        <f t="shared" si="6"/>
        <v>163867.00000000003</v>
      </c>
      <c r="T96" s="19">
        <f t="shared" si="5"/>
        <v>36528</v>
      </c>
      <c r="U96" s="106"/>
      <c r="V96" s="106"/>
    </row>
    <row r="97" spans="1:22" ht="15.75" thickBot="1" x14ac:dyDescent="0.3">
      <c r="A97" s="16" t="s">
        <v>39</v>
      </c>
      <c r="B97" s="36">
        <f t="shared" si="4"/>
        <v>3467.2583856862748</v>
      </c>
      <c r="C97" s="36">
        <f t="shared" si="4"/>
        <v>199.80236645389539</v>
      </c>
      <c r="D97" s="36">
        <f t="shared" si="4"/>
        <v>8445.1165153040711</v>
      </c>
      <c r="E97" s="36">
        <f t="shared" si="4"/>
        <v>2829.4289290125676</v>
      </c>
      <c r="F97" s="36">
        <f t="shared" si="4"/>
        <v>524.44780163377254</v>
      </c>
      <c r="G97" s="36">
        <f t="shared" si="4"/>
        <v>6101.6261373461248</v>
      </c>
      <c r="H97" s="36">
        <f t="shared" si="4"/>
        <v>6941.5809927067821</v>
      </c>
      <c r="I97" s="36">
        <f t="shared" si="4"/>
        <v>2084.9082018546987</v>
      </c>
      <c r="J97" s="36">
        <f t="shared" si="4"/>
        <v>4867.7248123903155</v>
      </c>
      <c r="K97" s="36">
        <f t="shared" si="4"/>
        <v>1367.105626984586</v>
      </c>
      <c r="L97" s="36">
        <f t="shared" si="4"/>
        <v>8663.3790567438555</v>
      </c>
      <c r="M97" s="36">
        <f t="shared" si="4"/>
        <v>14539.515302747259</v>
      </c>
      <c r="N97" s="36">
        <f t="shared" si="4"/>
        <v>3034.2104142679041</v>
      </c>
      <c r="O97" s="36">
        <f t="shared" si="4"/>
        <v>1347.798920762237</v>
      </c>
      <c r="P97" s="36">
        <f t="shared" si="4"/>
        <v>4722.5015076588052</v>
      </c>
      <c r="Q97" s="36">
        <f t="shared" si="4"/>
        <v>484.89519280974991</v>
      </c>
      <c r="R97" s="36">
        <f t="shared" si="4"/>
        <v>3.6998356371082912</v>
      </c>
      <c r="S97" s="19">
        <f t="shared" si="6"/>
        <v>69625</v>
      </c>
      <c r="T97" s="19">
        <f t="shared" si="5"/>
        <v>22520</v>
      </c>
      <c r="U97" s="106"/>
      <c r="V97" s="106"/>
    </row>
    <row r="98" spans="1:22" ht="15.75" thickBot="1" x14ac:dyDescent="0.3">
      <c r="A98" s="16" t="s">
        <v>40</v>
      </c>
      <c r="B98" s="36">
        <f t="shared" si="4"/>
        <v>9326.195463265909</v>
      </c>
      <c r="C98" s="36">
        <f t="shared" si="4"/>
        <v>672.37901298738643</v>
      </c>
      <c r="D98" s="36">
        <f t="shared" si="4"/>
        <v>8478.1790917820836</v>
      </c>
      <c r="E98" s="36">
        <f t="shared" si="4"/>
        <v>6433.8655765984831</v>
      </c>
      <c r="F98" s="36">
        <f t="shared" si="4"/>
        <v>710.63444395223621</v>
      </c>
      <c r="G98" s="36">
        <f t="shared" si="4"/>
        <v>16768.540613039469</v>
      </c>
      <c r="H98" s="36">
        <f t="shared" si="4"/>
        <v>17317.210593052889</v>
      </c>
      <c r="I98" s="36">
        <f t="shared" si="4"/>
        <v>6923.905993961258</v>
      </c>
      <c r="J98" s="36">
        <f t="shared" si="4"/>
        <v>6191.6493116884058</v>
      </c>
      <c r="K98" s="36">
        <f t="shared" si="4"/>
        <v>3223.3948570572693</v>
      </c>
      <c r="L98" s="36">
        <f t="shared" si="4"/>
        <v>15438.995428580627</v>
      </c>
      <c r="M98" s="36">
        <f t="shared" si="4"/>
        <v>24801.157690651064</v>
      </c>
      <c r="N98" s="36">
        <f t="shared" si="4"/>
        <v>15992.583340294739</v>
      </c>
      <c r="O98" s="36">
        <f t="shared" si="4"/>
        <v>10185.731449190642</v>
      </c>
      <c r="P98" s="36">
        <f t="shared" si="4"/>
        <v>7512.8680395397769</v>
      </c>
      <c r="Q98" s="36">
        <f t="shared" si="4"/>
        <v>1916.5630116891457</v>
      </c>
      <c r="R98" s="36">
        <f t="shared" si="4"/>
        <v>100.14608266860836</v>
      </c>
      <c r="S98" s="19">
        <f t="shared" si="6"/>
        <v>151994</v>
      </c>
      <c r="T98" s="19">
        <f t="shared" si="5"/>
        <v>66029</v>
      </c>
      <c r="U98" s="106"/>
      <c r="V98" s="106"/>
    </row>
    <row r="99" spans="1:22" ht="15.75" thickBot="1" x14ac:dyDescent="0.3">
      <c r="A99" s="16" t="s">
        <v>41</v>
      </c>
      <c r="B99" s="36">
        <f t="shared" si="4"/>
        <v>19518.875086180851</v>
      </c>
      <c r="C99" s="36">
        <f t="shared" si="4"/>
        <v>729.01723922572262</v>
      </c>
      <c r="D99" s="36">
        <f t="shared" si="4"/>
        <v>8256.2606618387108</v>
      </c>
      <c r="E99" s="36">
        <f t="shared" si="4"/>
        <v>22805.418519068378</v>
      </c>
      <c r="F99" s="36">
        <f t="shared" si="4"/>
        <v>4321.2788905863054</v>
      </c>
      <c r="G99" s="36">
        <f t="shared" si="4"/>
        <v>39665.236766048787</v>
      </c>
      <c r="H99" s="36">
        <f t="shared" si="4"/>
        <v>48322.21235282116</v>
      </c>
      <c r="I99" s="36">
        <f t="shared" si="4"/>
        <v>15654.091752472337</v>
      </c>
      <c r="J99" s="36">
        <f t="shared" si="4"/>
        <v>30283.189523864243</v>
      </c>
      <c r="K99" s="36">
        <f t="shared" si="4"/>
        <v>9851.1245959811531</v>
      </c>
      <c r="L99" s="36">
        <f t="shared" si="4"/>
        <v>43435.824407318665</v>
      </c>
      <c r="M99" s="36">
        <f t="shared" si="4"/>
        <v>77350.394586098453</v>
      </c>
      <c r="N99" s="36">
        <f t="shared" si="4"/>
        <v>37221.825948468919</v>
      </c>
      <c r="O99" s="36">
        <f t="shared" si="4"/>
        <v>12374.61203940512</v>
      </c>
      <c r="P99" s="36">
        <f t="shared" si="4"/>
        <v>26537.105819618133</v>
      </c>
      <c r="Q99" s="36">
        <f t="shared" si="4"/>
        <v>4191.8955077811806</v>
      </c>
      <c r="R99" s="36">
        <f t="shared" si="4"/>
        <v>49.636303221909316</v>
      </c>
      <c r="S99" s="19">
        <f t="shared" si="6"/>
        <v>400568.00000000006</v>
      </c>
      <c r="T99" s="19">
        <f t="shared" si="5"/>
        <v>183262</v>
      </c>
      <c r="U99" s="106"/>
      <c r="V99" s="106"/>
    </row>
    <row r="100" spans="1:22" ht="15.75" thickBot="1" x14ac:dyDescent="0.3">
      <c r="A100" s="16" t="s">
        <v>42</v>
      </c>
      <c r="B100" s="36">
        <f t="shared" si="4"/>
        <v>33816.064359432232</v>
      </c>
      <c r="C100" s="36">
        <f t="shared" si="4"/>
        <v>592.6748818012295</v>
      </c>
      <c r="D100" s="36">
        <f t="shared" si="4"/>
        <v>5089.6127525069824</v>
      </c>
      <c r="E100" s="36">
        <f t="shared" si="4"/>
        <v>18695.872665750907</v>
      </c>
      <c r="F100" s="36">
        <f t="shared" si="4"/>
        <v>1055.9592877141313</v>
      </c>
      <c r="G100" s="36">
        <f t="shared" si="4"/>
        <v>17946.264210138892</v>
      </c>
      <c r="H100" s="36">
        <f t="shared" si="4"/>
        <v>27223.311056565373</v>
      </c>
      <c r="I100" s="36">
        <f t="shared" si="4"/>
        <v>4207.0455152837276</v>
      </c>
      <c r="J100" s="36">
        <f t="shared" si="4"/>
        <v>7017.6866119649148</v>
      </c>
      <c r="K100" s="36">
        <f t="shared" si="4"/>
        <v>4432.2572199026072</v>
      </c>
      <c r="L100" s="36">
        <f t="shared" si="4"/>
        <v>20575.441050485471</v>
      </c>
      <c r="M100" s="36">
        <f t="shared" si="4"/>
        <v>33836.866544200391</v>
      </c>
      <c r="N100" s="36">
        <f t="shared" si="4"/>
        <v>17225.771700974408</v>
      </c>
      <c r="O100" s="36">
        <f t="shared" si="4"/>
        <v>5327.8482065810103</v>
      </c>
      <c r="P100" s="36">
        <f t="shared" si="4"/>
        <v>14152.046525922782</v>
      </c>
      <c r="Q100" s="36">
        <f t="shared" si="4"/>
        <v>638.78605904441872</v>
      </c>
      <c r="R100" s="36">
        <f t="shared" si="4"/>
        <v>4.4913517305308321</v>
      </c>
      <c r="S100" s="19">
        <f t="shared" si="6"/>
        <v>211838.00000000003</v>
      </c>
      <c r="T100" s="19">
        <f t="shared" si="5"/>
        <v>83038</v>
      </c>
      <c r="U100" s="106"/>
      <c r="V100" s="106"/>
    </row>
    <row r="101" spans="1:22" ht="15.75" thickBot="1" x14ac:dyDescent="0.3">
      <c r="A101" s="16" t="s">
        <v>43</v>
      </c>
      <c r="B101" s="36">
        <f t="shared" si="4"/>
        <v>40339.622859861673</v>
      </c>
      <c r="C101" s="36">
        <f t="shared" si="4"/>
        <v>168.18977453500008</v>
      </c>
      <c r="D101" s="36">
        <f t="shared" si="4"/>
        <v>1789.1827961434542</v>
      </c>
      <c r="E101" s="36">
        <f t="shared" si="4"/>
        <v>19502.547546381313</v>
      </c>
      <c r="F101" s="36">
        <f t="shared" si="4"/>
        <v>1528.9535754836352</v>
      </c>
      <c r="G101" s="36">
        <f t="shared" si="4"/>
        <v>19646.632937677525</v>
      </c>
      <c r="H101" s="36">
        <f t="shared" si="4"/>
        <v>28556.443476246015</v>
      </c>
      <c r="I101" s="36">
        <f t="shared" si="4"/>
        <v>5648.8763895886968</v>
      </c>
      <c r="J101" s="36">
        <f t="shared" si="4"/>
        <v>9579.1412773353568</v>
      </c>
      <c r="K101" s="36">
        <f t="shared" si="4"/>
        <v>4593.8966944847634</v>
      </c>
      <c r="L101" s="36">
        <f t="shared" si="4"/>
        <v>17511.590944623582</v>
      </c>
      <c r="M101" s="36">
        <f t="shared" si="4"/>
        <v>49817.799574624063</v>
      </c>
      <c r="N101" s="36">
        <f t="shared" si="4"/>
        <v>16670.560993512765</v>
      </c>
      <c r="O101" s="36">
        <f t="shared" si="4"/>
        <v>4690.5918650314434</v>
      </c>
      <c r="P101" s="36">
        <f t="shared" si="4"/>
        <v>12598.478863918956</v>
      </c>
      <c r="Q101" s="36">
        <f t="shared" si="4"/>
        <v>2080.9231165476813</v>
      </c>
      <c r="R101" s="36">
        <f t="shared" si="4"/>
        <v>4.5673140041001412</v>
      </c>
      <c r="S101" s="19">
        <f t="shared" si="6"/>
        <v>234728.00000000003</v>
      </c>
      <c r="T101" s="19">
        <f t="shared" si="5"/>
        <v>95476</v>
      </c>
      <c r="U101" s="106"/>
      <c r="V101" s="106"/>
    </row>
    <row r="102" spans="1:22" ht="15.75" thickBot="1" x14ac:dyDescent="0.3">
      <c r="A102" s="16" t="s">
        <v>44</v>
      </c>
      <c r="B102" s="36">
        <f>+B14+B36+B58+B80</f>
        <v>8926.7585164558841</v>
      </c>
      <c r="C102" s="36">
        <f t="shared" si="4"/>
        <v>42.977759979971573</v>
      </c>
      <c r="D102" s="36">
        <f t="shared" si="4"/>
        <v>268.04374146339251</v>
      </c>
      <c r="E102" s="36">
        <f t="shared" si="4"/>
        <v>4891.8463999146061</v>
      </c>
      <c r="F102" s="36">
        <f t="shared" si="4"/>
        <v>384.4362324783537</v>
      </c>
      <c r="G102" s="36">
        <f t="shared" si="4"/>
        <v>6483.7443581386797</v>
      </c>
      <c r="H102" s="36">
        <f t="shared" si="4"/>
        <v>8629.7990258295849</v>
      </c>
      <c r="I102" s="36">
        <f t="shared" si="4"/>
        <v>1992.4554106047858</v>
      </c>
      <c r="J102" s="36">
        <f t="shared" si="4"/>
        <v>3072.0065357617382</v>
      </c>
      <c r="K102" s="36">
        <f t="shared" si="4"/>
        <v>1244.7474365153221</v>
      </c>
      <c r="L102" s="36">
        <f t="shared" si="4"/>
        <v>5978.3203051887922</v>
      </c>
      <c r="M102" s="36">
        <f t="shared" si="4"/>
        <v>23684.087349436464</v>
      </c>
      <c r="N102" s="36">
        <f t="shared" si="4"/>
        <v>7277.8239936617301</v>
      </c>
      <c r="O102" s="36">
        <f t="shared" si="4"/>
        <v>1630.4813077880933</v>
      </c>
      <c r="P102" s="36">
        <f t="shared" si="4"/>
        <v>3478.5924110223896</v>
      </c>
      <c r="Q102" s="36">
        <f t="shared" si="4"/>
        <v>127.87921576021529</v>
      </c>
      <c r="R102" s="36">
        <f t="shared" si="4"/>
        <v>0</v>
      </c>
      <c r="S102" s="19">
        <f t="shared" ref="S102:T109" si="7">+S14+S36+S58+S80</f>
        <v>78114</v>
      </c>
      <c r="T102" s="19">
        <f t="shared" si="7"/>
        <v>21279</v>
      </c>
      <c r="U102" s="106"/>
      <c r="V102" s="106"/>
    </row>
    <row r="103" spans="1:22" ht="15.75" thickBot="1" x14ac:dyDescent="0.3">
      <c r="A103" s="16" t="s">
        <v>45</v>
      </c>
      <c r="B103" s="36">
        <f t="shared" si="4"/>
        <v>20720.674217087777</v>
      </c>
      <c r="C103" s="36">
        <f t="shared" si="4"/>
        <v>2909.0243279088113</v>
      </c>
      <c r="D103" s="36">
        <f t="shared" si="4"/>
        <v>8059.7949969769361</v>
      </c>
      <c r="E103" s="36">
        <f t="shared" si="4"/>
        <v>31437.102790439032</v>
      </c>
      <c r="F103" s="36">
        <f t="shared" si="4"/>
        <v>3680.4528836020991</v>
      </c>
      <c r="G103" s="36">
        <f t="shared" si="4"/>
        <v>44984.699479608178</v>
      </c>
      <c r="H103" s="36">
        <f t="shared" si="4"/>
        <v>39746.646475074042</v>
      </c>
      <c r="I103" s="36">
        <f t="shared" si="4"/>
        <v>7025.1614324542279</v>
      </c>
      <c r="J103" s="36">
        <f t="shared" si="4"/>
        <v>23738.912864201557</v>
      </c>
      <c r="K103" s="36">
        <f t="shared" si="4"/>
        <v>8459.0782372977101</v>
      </c>
      <c r="L103" s="36">
        <f t="shared" si="4"/>
        <v>37287.966753309418</v>
      </c>
      <c r="M103" s="36">
        <f t="shared" si="4"/>
        <v>60174.489273305087</v>
      </c>
      <c r="N103" s="36">
        <f t="shared" si="4"/>
        <v>49037.652368157389</v>
      </c>
      <c r="O103" s="36">
        <f t="shared" si="4"/>
        <v>14817.898362840158</v>
      </c>
      <c r="P103" s="36">
        <f t="shared" si="4"/>
        <v>28189.34035884789</v>
      </c>
      <c r="Q103" s="36">
        <f t="shared" si="4"/>
        <v>1106.1238435060211</v>
      </c>
      <c r="R103" s="36">
        <f t="shared" si="4"/>
        <v>11.98133538362217</v>
      </c>
      <c r="S103" s="19">
        <f t="shared" si="6"/>
        <v>381387</v>
      </c>
      <c r="T103" s="19">
        <f t="shared" si="7"/>
        <v>164201</v>
      </c>
      <c r="U103" s="106"/>
      <c r="V103" s="106"/>
    </row>
    <row r="104" spans="1:22" ht="15.75" thickBot="1" x14ac:dyDescent="0.3">
      <c r="A104" s="16" t="s">
        <v>46</v>
      </c>
      <c r="B104" s="36">
        <f t="shared" si="4"/>
        <v>9602.752532792776</v>
      </c>
      <c r="C104" s="36">
        <f t="shared" si="4"/>
        <v>692.82703076056202</v>
      </c>
      <c r="D104" s="36">
        <f t="shared" si="4"/>
        <v>1225.4136147734835</v>
      </c>
      <c r="E104" s="36">
        <f t="shared" si="4"/>
        <v>20469.509750353514</v>
      </c>
      <c r="F104" s="36">
        <f t="shared" si="4"/>
        <v>1088.0107780342892</v>
      </c>
      <c r="G104" s="36">
        <f t="shared" si="4"/>
        <v>17649.540230925872</v>
      </c>
      <c r="H104" s="36">
        <f t="shared" si="4"/>
        <v>22499.845206886348</v>
      </c>
      <c r="I104" s="36">
        <f t="shared" si="4"/>
        <v>5017.2411130458968</v>
      </c>
      <c r="J104" s="36">
        <f t="shared" si="4"/>
        <v>7598.8716911185329</v>
      </c>
      <c r="K104" s="36">
        <f t="shared" si="4"/>
        <v>3261.8202895221466</v>
      </c>
      <c r="L104" s="36">
        <f t="shared" si="4"/>
        <v>11286.337352376946</v>
      </c>
      <c r="M104" s="36">
        <f t="shared" si="4"/>
        <v>44959.568836042468</v>
      </c>
      <c r="N104" s="36">
        <f t="shared" si="4"/>
        <v>34545.597174554161</v>
      </c>
      <c r="O104" s="36">
        <f t="shared" si="4"/>
        <v>5349.5672921891983</v>
      </c>
      <c r="P104" s="36">
        <f t="shared" si="4"/>
        <v>7387.6389198451016</v>
      </c>
      <c r="Q104" s="36">
        <f t="shared" si="4"/>
        <v>481.70453659543807</v>
      </c>
      <c r="R104" s="36">
        <f t="shared" si="4"/>
        <v>10.75365018326023</v>
      </c>
      <c r="S104" s="19">
        <f t="shared" si="6"/>
        <v>193127</v>
      </c>
      <c r="T104" s="19">
        <f t="shared" si="7"/>
        <v>84240</v>
      </c>
      <c r="U104" s="106"/>
      <c r="V104" s="106"/>
    </row>
    <row r="105" spans="1:22" ht="15.75" thickBot="1" x14ac:dyDescent="0.3">
      <c r="A105" s="16" t="s">
        <v>47</v>
      </c>
      <c r="B105" s="36">
        <f t="shared" si="4"/>
        <v>7921.616661327841</v>
      </c>
      <c r="C105" s="36">
        <f t="shared" si="4"/>
        <v>810.5161075632202</v>
      </c>
      <c r="D105" s="36">
        <f t="shared" si="4"/>
        <v>303.02203762133684</v>
      </c>
      <c r="E105" s="36">
        <f t="shared" si="4"/>
        <v>7478.9723617340587</v>
      </c>
      <c r="F105" s="36">
        <f t="shared" si="4"/>
        <v>579.81257211724858</v>
      </c>
      <c r="G105" s="36">
        <f t="shared" si="4"/>
        <v>5762.9097291667531</v>
      </c>
      <c r="H105" s="36">
        <f t="shared" si="4"/>
        <v>9589.3112530939452</v>
      </c>
      <c r="I105" s="36">
        <f t="shared" si="4"/>
        <v>2632.3677440152542</v>
      </c>
      <c r="J105" s="36">
        <f t="shared" si="4"/>
        <v>4188.1560406862873</v>
      </c>
      <c r="K105" s="36">
        <f t="shared" si="4"/>
        <v>1566.4476606841904</v>
      </c>
      <c r="L105" s="36">
        <f t="shared" si="4"/>
        <v>5643.922833523432</v>
      </c>
      <c r="M105" s="36">
        <f t="shared" si="4"/>
        <v>18932.703398875499</v>
      </c>
      <c r="N105" s="36">
        <f t="shared" si="4"/>
        <v>8717.6064289130918</v>
      </c>
      <c r="O105" s="36">
        <f t="shared" si="4"/>
        <v>3138.7589710142483</v>
      </c>
      <c r="P105" s="36">
        <f t="shared" si="4"/>
        <v>3744.3147935871411</v>
      </c>
      <c r="Q105" s="36">
        <f t="shared" si="4"/>
        <v>127.98156098277393</v>
      </c>
      <c r="R105" s="36">
        <f t="shared" si="4"/>
        <v>4.5798450936841508</v>
      </c>
      <c r="S105" s="19">
        <f t="shared" si="6"/>
        <v>81143</v>
      </c>
      <c r="T105" s="19">
        <f t="shared" si="7"/>
        <v>40100</v>
      </c>
      <c r="U105" s="106"/>
      <c r="V105" s="106"/>
    </row>
    <row r="106" spans="1:22" ht="15.75" thickBot="1" x14ac:dyDescent="0.3">
      <c r="A106" s="16" t="s">
        <v>48</v>
      </c>
      <c r="B106" s="36">
        <f t="shared" si="4"/>
        <v>11792.687225890313</v>
      </c>
      <c r="C106" s="36">
        <f t="shared" si="4"/>
        <v>17772.937904670303</v>
      </c>
      <c r="D106" s="36">
        <f t="shared" si="4"/>
        <v>1486.0262546344206</v>
      </c>
      <c r="E106" s="36">
        <f t="shared" si="4"/>
        <v>18447.758325332488</v>
      </c>
      <c r="F106" s="36">
        <f t="shared" si="4"/>
        <v>1557.7316161667925</v>
      </c>
      <c r="G106" s="36">
        <f t="shared" si="4"/>
        <v>13272.357944077557</v>
      </c>
      <c r="H106" s="36">
        <f t="shared" si="4"/>
        <v>29155.06821090361</v>
      </c>
      <c r="I106" s="36">
        <f t="shared" si="4"/>
        <v>5289.694000224461</v>
      </c>
      <c r="J106" s="36">
        <f t="shared" si="4"/>
        <v>12783.078621601626</v>
      </c>
      <c r="K106" s="36">
        <f t="shared" si="4"/>
        <v>5333.0434914224661</v>
      </c>
      <c r="L106" s="36">
        <f t="shared" si="4"/>
        <v>19023.641990101842</v>
      </c>
      <c r="M106" s="36">
        <f t="shared" si="4"/>
        <v>38822.333079545104</v>
      </c>
      <c r="N106" s="36">
        <f t="shared" si="4"/>
        <v>39599.961788019195</v>
      </c>
      <c r="O106" s="36">
        <f t="shared" si="4"/>
        <v>7996.4069055320424</v>
      </c>
      <c r="P106" s="36">
        <f t="shared" si="4"/>
        <v>9017.6183796947389</v>
      </c>
      <c r="Q106" s="36">
        <f t="shared" si="4"/>
        <v>383.74148785735969</v>
      </c>
      <c r="R106" s="36">
        <f t="shared" si="4"/>
        <v>19.912774325676651</v>
      </c>
      <c r="S106" s="19">
        <f t="shared" si="6"/>
        <v>231754</v>
      </c>
      <c r="T106" s="19">
        <f t="shared" si="7"/>
        <v>71658</v>
      </c>
      <c r="U106" s="106"/>
      <c r="V106" s="106"/>
    </row>
    <row r="107" spans="1:22" ht="15.75" thickBot="1" x14ac:dyDescent="0.3">
      <c r="A107" s="16" t="s">
        <v>49</v>
      </c>
      <c r="B107" s="36">
        <f t="shared" si="4"/>
        <v>665.05814109871039</v>
      </c>
      <c r="C107" s="36">
        <f t="shared" si="4"/>
        <v>1022.4714736678256</v>
      </c>
      <c r="D107" s="36">
        <f t="shared" si="4"/>
        <v>192.88838620365044</v>
      </c>
      <c r="E107" s="36">
        <f t="shared" si="4"/>
        <v>595.38434024033791</v>
      </c>
      <c r="F107" s="36">
        <f t="shared" si="4"/>
        <v>240.56227560373526</v>
      </c>
      <c r="G107" s="36">
        <f t="shared" si="4"/>
        <v>1556.3096624837081</v>
      </c>
      <c r="H107" s="36">
        <f t="shared" si="4"/>
        <v>2471.5320855518312</v>
      </c>
      <c r="I107" s="36">
        <f t="shared" si="4"/>
        <v>294.20334065260687</v>
      </c>
      <c r="J107" s="36">
        <f t="shared" si="4"/>
        <v>856.85162268929048</v>
      </c>
      <c r="K107" s="36">
        <f t="shared" si="4"/>
        <v>366.63292565550603</v>
      </c>
      <c r="L107" s="36">
        <f t="shared" si="4"/>
        <v>1333.8776514378937</v>
      </c>
      <c r="M107" s="36">
        <f t="shared" si="4"/>
        <v>9094.004646763362</v>
      </c>
      <c r="N107" s="36">
        <f t="shared" si="4"/>
        <v>3300.518347597892</v>
      </c>
      <c r="O107" s="36">
        <f t="shared" si="4"/>
        <v>619.7890221269929</v>
      </c>
      <c r="P107" s="36">
        <f t="shared" si="4"/>
        <v>1236.1713296277489</v>
      </c>
      <c r="Q107" s="36">
        <f t="shared" si="4"/>
        <v>30.744748598905993</v>
      </c>
      <c r="R107" s="36">
        <f t="shared" si="4"/>
        <v>15</v>
      </c>
      <c r="S107" s="19">
        <f t="shared" si="6"/>
        <v>23891.999999999996</v>
      </c>
      <c r="T107" s="19">
        <f t="shared" si="7"/>
        <v>6186</v>
      </c>
      <c r="U107" s="106"/>
      <c r="V107" s="106"/>
    </row>
    <row r="108" spans="1:22" ht="15.75" thickBot="1" x14ac:dyDescent="0.3">
      <c r="A108" s="16" t="s">
        <v>50</v>
      </c>
      <c r="B108" s="36">
        <f t="shared" si="4"/>
        <v>955.29694952792374</v>
      </c>
      <c r="C108" s="36">
        <f t="shared" si="4"/>
        <v>1891.8872794141673</v>
      </c>
      <c r="D108" s="36">
        <f t="shared" si="4"/>
        <v>1453.7133162805269</v>
      </c>
      <c r="E108" s="36">
        <f t="shared" si="4"/>
        <v>5250.7084109553216</v>
      </c>
      <c r="F108" s="36">
        <f t="shared" si="4"/>
        <v>310.98716377422619</v>
      </c>
      <c r="G108" s="36">
        <f t="shared" si="4"/>
        <v>4360.9796539068602</v>
      </c>
      <c r="H108" s="36">
        <f t="shared" si="4"/>
        <v>7393.7250960782385</v>
      </c>
      <c r="I108" s="36">
        <f t="shared" si="4"/>
        <v>3123.2788292393134</v>
      </c>
      <c r="J108" s="36">
        <f t="shared" si="4"/>
        <v>4213.5631045142827</v>
      </c>
      <c r="K108" s="36">
        <f t="shared" si="4"/>
        <v>1163.7428006205914</v>
      </c>
      <c r="L108" s="36">
        <f t="shared" si="4"/>
        <v>7510.7109145648647</v>
      </c>
      <c r="M108" s="36">
        <f t="shared" si="4"/>
        <v>7994.9629817609948</v>
      </c>
      <c r="N108" s="36">
        <f t="shared" si="4"/>
        <v>3262.1838651040371</v>
      </c>
      <c r="O108" s="36">
        <f t="shared" si="4"/>
        <v>3495.8659759030584</v>
      </c>
      <c r="P108" s="36">
        <f t="shared" si="4"/>
        <v>2903.5219595731214</v>
      </c>
      <c r="Q108" s="36">
        <f t="shared" si="4"/>
        <v>6.3728700814574282</v>
      </c>
      <c r="R108" s="36">
        <f t="shared" si="4"/>
        <v>12.498828701006826</v>
      </c>
      <c r="S108" s="19">
        <f t="shared" si="6"/>
        <v>55303.999999999993</v>
      </c>
      <c r="T108" s="19">
        <f t="shared" si="7"/>
        <v>16105</v>
      </c>
      <c r="U108" s="106"/>
      <c r="V108" s="106"/>
    </row>
    <row r="109" spans="1:22" ht="15.75" thickBot="1" x14ac:dyDescent="0.3">
      <c r="A109" s="18" t="s">
        <v>51</v>
      </c>
      <c r="B109" s="36">
        <f t="shared" si="4"/>
        <v>56618.456432913386</v>
      </c>
      <c r="C109" s="36">
        <f t="shared" ref="C109:R109" si="8">+C21+C43+C65+C87</f>
        <v>11076.08254512733</v>
      </c>
      <c r="D109" s="36">
        <f t="shared" si="8"/>
        <v>57345.230773547257</v>
      </c>
      <c r="E109" s="36">
        <f t="shared" si="8"/>
        <v>192730.79232601411</v>
      </c>
      <c r="F109" s="36">
        <f t="shared" si="8"/>
        <v>18892.595996375181</v>
      </c>
      <c r="G109" s="36">
        <f t="shared" si="8"/>
        <v>251426.77076830782</v>
      </c>
      <c r="H109" s="36">
        <f t="shared" si="8"/>
        <v>420521.04085584416</v>
      </c>
      <c r="I109" s="36">
        <f t="shared" si="8"/>
        <v>89735.737385038607</v>
      </c>
      <c r="J109" s="36">
        <f t="shared" si="8"/>
        <v>168328.03717772651</v>
      </c>
      <c r="K109" s="36">
        <f t="shared" si="8"/>
        <v>123533.07067762132</v>
      </c>
      <c r="L109" s="36">
        <f t="shared" si="8"/>
        <v>405900.29382071231</v>
      </c>
      <c r="M109" s="36">
        <f t="shared" si="8"/>
        <v>290626.21520182648</v>
      </c>
      <c r="N109" s="36">
        <f t="shared" si="8"/>
        <v>172744.24307508842</v>
      </c>
      <c r="O109" s="36">
        <f t="shared" si="8"/>
        <v>94437.774819696802</v>
      </c>
      <c r="P109" s="36">
        <f t="shared" si="8"/>
        <v>205492.30543426267</v>
      </c>
      <c r="Q109" s="36">
        <f t="shared" si="8"/>
        <v>29002.020190471238</v>
      </c>
      <c r="R109" s="36">
        <f t="shared" si="8"/>
        <v>464.33251942624224</v>
      </c>
      <c r="S109" s="19">
        <f t="shared" si="6"/>
        <v>2588874.9999999995</v>
      </c>
      <c r="T109" s="19">
        <f t="shared" si="7"/>
        <v>505057</v>
      </c>
      <c r="U109" s="106"/>
      <c r="V109" s="106"/>
    </row>
    <row r="110" spans="1:22" ht="15.75" thickBot="1" x14ac:dyDescent="0.3">
      <c r="A110" s="20" t="s">
        <v>52</v>
      </c>
      <c r="B110" s="19">
        <f>+SUM(B94:B109)</f>
        <v>225513.82637853653</v>
      </c>
      <c r="C110" s="19">
        <f t="shared" ref="C110:R110" si="9">+SUM(C94:C109)</f>
        <v>39265.412074554231</v>
      </c>
      <c r="D110" s="19">
        <f t="shared" si="9"/>
        <v>125613.29228552969</v>
      </c>
      <c r="E110" s="19">
        <f t="shared" si="9"/>
        <v>370568.16803860129</v>
      </c>
      <c r="F110" s="19">
        <f t="shared" si="9"/>
        <v>37640.17514149427</v>
      </c>
      <c r="G110" s="19">
        <f t="shared" si="9"/>
        <v>472137.84677599231</v>
      </c>
      <c r="H110" s="19">
        <f t="shared" si="9"/>
        <v>702438.3988221474</v>
      </c>
      <c r="I110" s="19">
        <f t="shared" si="9"/>
        <v>162257.47608132253</v>
      </c>
      <c r="J110" s="19">
        <f t="shared" si="9"/>
        <v>300086.14309351856</v>
      </c>
      <c r="K110" s="19">
        <f t="shared" si="9"/>
        <v>175078.90614272648</v>
      </c>
      <c r="L110" s="19">
        <f t="shared" si="9"/>
        <v>637588.70745722263</v>
      </c>
      <c r="M110" s="19">
        <f t="shared" si="9"/>
        <v>749000.80363215762</v>
      </c>
      <c r="N110" s="19">
        <f t="shared" si="9"/>
        <v>430891.63837541844</v>
      </c>
      <c r="O110" s="19">
        <f t="shared" si="9"/>
        <v>171217.43855763634</v>
      </c>
      <c r="P110" s="19">
        <f t="shared" si="9"/>
        <v>361802.06632098125</v>
      </c>
      <c r="Q110" s="19">
        <f t="shared" si="9"/>
        <v>44156.090493861062</v>
      </c>
      <c r="R110" s="19">
        <f t="shared" si="9"/>
        <v>760.61032829909379</v>
      </c>
      <c r="S110" s="19">
        <f>+SUM(B110:R110)</f>
        <v>5006016.9999999981</v>
      </c>
      <c r="T110" s="19">
        <f>+SUM(T94:T109)</f>
        <v>1443585</v>
      </c>
      <c r="U110" s="106"/>
      <c r="V110" s="106"/>
    </row>
    <row r="111" spans="1:22" x14ac:dyDescent="0.25">
      <c r="U111" s="106"/>
      <c r="V111" s="106"/>
    </row>
    <row r="112" spans="1:22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Ene-20</vt:lpstr>
      <vt:lpstr>Feb-20</vt:lpstr>
      <vt:lpstr>Mar-20 </vt:lpstr>
      <vt:lpstr>Abr-20  </vt:lpstr>
      <vt:lpstr>May-20   </vt:lpstr>
      <vt:lpstr>Jun-20</vt:lpstr>
      <vt:lpstr>Jul-20</vt:lpstr>
      <vt:lpstr>Ago-20</vt:lpstr>
      <vt:lpstr>Sep-20</vt:lpstr>
      <vt:lpstr>Oct-20</vt:lpstr>
      <vt:lpstr>Nov-20 </vt:lpstr>
      <vt:lpstr>Dic-20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R</dc:creator>
  <cp:keywords/>
  <dc:description/>
  <cp:lastModifiedBy>Andrea Pinto</cp:lastModifiedBy>
  <cp:revision/>
  <dcterms:created xsi:type="dcterms:W3CDTF">2012-10-05T12:27:22Z</dcterms:created>
  <dcterms:modified xsi:type="dcterms:W3CDTF">2021-10-29T14:41:18Z</dcterms:modified>
  <cp:category/>
  <cp:contentStatus/>
</cp:coreProperties>
</file>